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8920" windowHeight="15840" tabRatio="875" firstSheet="1" activeTab="4"/>
  </bookViews>
  <sheets>
    <sheet name="Оглавление" sheetId="1" r:id="rId1"/>
    <sheet name="Общий прайс лист" sheetId="25" r:id="rId2"/>
    <sheet name="Компл. Высокоскоростных пр." sheetId="27" r:id="rId3"/>
    <sheet name="Компл. авт. для распашных ворот" sheetId="16" r:id="rId4"/>
    <sheet name="Компл. авт. для откатных ворот" sheetId="15" r:id="rId5"/>
    <sheet name="Компл. шлагбаумов" sheetId="18" r:id="rId6"/>
    <sheet name="Компл. авт. для гаражных ворот" sheetId="20" r:id="rId7"/>
    <sheet name="Радиоуправление" sheetId="19" r:id="rId8"/>
    <sheet name="Аксессуары" sheetId="30" r:id="rId9"/>
    <sheet name="Прайс-лист на запчасти" sheetId="22" r:id="rId10"/>
    <sheet name="Лист1" sheetId="31" r:id="rId11"/>
  </sheets>
  <definedNames>
    <definedName name="_xlnm._FilterDatabase" localSheetId="9" hidden="1">'Прайс-лист на запчасти'!$A$1:$D$853</definedName>
    <definedName name="_xlnm.Print_Area" localSheetId="6">'Компл. авт. для гаражных ворот'!$A$1:$J$108</definedName>
    <definedName name="_xlnm.Print_Area" localSheetId="4">'Компл. авт. для откатных ворот'!$A$1:$O$167</definedName>
    <definedName name="_xlnm.Print_Area" localSheetId="3">'Компл. авт. для распашных ворот'!$A$1:$K$285</definedName>
    <definedName name="_xlnm.Print_Area" localSheetId="2">'Компл. Высокоскоростных пр.'!$A$1:$J$105</definedName>
    <definedName name="_xlnm.Print_Area" localSheetId="5">'Компл. шлагбаумов'!$A$1:$L$230</definedName>
    <definedName name="_xlnm.Print_Area" localSheetId="0">Оглавление!$A$1:$H$31</definedName>
    <definedName name="_xlnm.Print_Area" localSheetId="9">'Прайс-лист на запчасти'!$A$1:$E$893</definedName>
    <definedName name="_xlnm.Print_Area" localSheetId="7">Радиоуправление!$A$1:$D$119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9" l="1"/>
  <c r="D9" i="19"/>
  <c r="B6" i="19" l="1"/>
  <c r="D6" i="19"/>
  <c r="I36" i="15"/>
  <c r="K36" i="15"/>
  <c r="L36" i="15"/>
  <c r="I37" i="15"/>
  <c r="K37" i="15"/>
  <c r="B66" i="19" l="1"/>
  <c r="B67" i="19"/>
  <c r="B68" i="19"/>
  <c r="B69" i="19"/>
  <c r="B65" i="19"/>
  <c r="I66" i="16"/>
  <c r="G66" i="16"/>
  <c r="I65" i="16"/>
  <c r="G65" i="16"/>
  <c r="I63" i="16"/>
  <c r="G63" i="16"/>
  <c r="I62" i="16"/>
  <c r="G62" i="16"/>
  <c r="J61" i="16"/>
  <c r="I61" i="16"/>
  <c r="G61" i="16"/>
  <c r="G48" i="16"/>
  <c r="G47" i="16"/>
  <c r="G43" i="16"/>
  <c r="G42" i="16"/>
  <c r="G35" i="16"/>
  <c r="G36" i="16"/>
  <c r="I50" i="16"/>
  <c r="G50" i="16"/>
  <c r="I49" i="16"/>
  <c r="G49" i="16"/>
  <c r="I48" i="16"/>
  <c r="I47" i="16"/>
  <c r="J46" i="16"/>
  <c r="I46" i="16"/>
  <c r="G46" i="16"/>
  <c r="I43" i="16"/>
  <c r="I42" i="16"/>
  <c r="J41" i="16"/>
  <c r="I41" i="16"/>
  <c r="G41" i="16"/>
  <c r="J29" i="16"/>
  <c r="I38" i="16"/>
  <c r="G38" i="16"/>
  <c r="I37" i="16"/>
  <c r="G37" i="16"/>
  <c r="I36" i="16"/>
  <c r="I35" i="16"/>
  <c r="J34" i="16"/>
  <c r="I34" i="16"/>
  <c r="G34" i="16"/>
  <c r="I31" i="16"/>
  <c r="I30" i="16"/>
  <c r="I29" i="16"/>
  <c r="G29" i="16"/>
  <c r="L87" i="15"/>
  <c r="K81" i="15"/>
  <c r="I81" i="15"/>
  <c r="K80" i="15"/>
  <c r="I80" i="15"/>
  <c r="K78" i="15"/>
  <c r="I78" i="15"/>
  <c r="L77" i="15"/>
  <c r="K77" i="15"/>
  <c r="I77" i="15"/>
  <c r="K74" i="15"/>
  <c r="I74" i="15"/>
  <c r="L73" i="15"/>
  <c r="K73" i="15"/>
  <c r="I73" i="15"/>
  <c r="K84" i="15"/>
  <c r="I84" i="15"/>
  <c r="L83" i="15"/>
  <c r="K83" i="15"/>
  <c r="I83" i="15"/>
  <c r="K68" i="15"/>
  <c r="I68" i="15"/>
  <c r="K67" i="15"/>
  <c r="I67" i="15"/>
  <c r="K65" i="15"/>
  <c r="I65" i="15"/>
  <c r="N64" i="15"/>
  <c r="L64" i="15"/>
  <c r="K64" i="15"/>
  <c r="I64" i="15"/>
  <c r="K62" i="15"/>
  <c r="I62" i="15"/>
  <c r="K61" i="15"/>
  <c r="I61" i="15"/>
  <c r="K59" i="15"/>
  <c r="I59" i="15"/>
  <c r="N58" i="15"/>
  <c r="L58" i="15"/>
  <c r="K58" i="15"/>
  <c r="I58" i="15"/>
  <c r="K56" i="15"/>
  <c r="I56" i="15"/>
  <c r="K55" i="15"/>
  <c r="I55" i="15"/>
  <c r="K53" i="15"/>
  <c r="I53" i="15"/>
  <c r="L52" i="15"/>
  <c r="K52" i="15"/>
  <c r="I52" i="15"/>
  <c r="K50" i="15"/>
  <c r="I50" i="15"/>
  <c r="K49" i="15"/>
  <c r="I49" i="15"/>
  <c r="K47" i="15"/>
  <c r="I47" i="15"/>
  <c r="L46" i="15"/>
  <c r="K46" i="15"/>
  <c r="I46" i="15"/>
  <c r="K43" i="15"/>
  <c r="I43" i="15"/>
  <c r="L42" i="15"/>
  <c r="K42" i="15"/>
  <c r="I42" i="15"/>
  <c r="K40" i="15"/>
  <c r="I40" i="15"/>
  <c r="K39" i="15"/>
  <c r="I39" i="15"/>
  <c r="K33" i="15"/>
  <c r="I33" i="15"/>
  <c r="L32" i="15"/>
  <c r="K32" i="15"/>
  <c r="I32" i="15"/>
  <c r="L12" i="15"/>
  <c r="K15" i="15"/>
  <c r="I15" i="15"/>
  <c r="K6" i="15"/>
  <c r="I6" i="15"/>
  <c r="K4" i="15"/>
  <c r="I4" i="15"/>
  <c r="K3" i="15"/>
  <c r="I3" i="15"/>
  <c r="L2" i="15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89" i="19"/>
  <c r="B86" i="19"/>
  <c r="I28" i="20" l="1"/>
  <c r="L70" i="15" l="1"/>
  <c r="I34" i="20"/>
  <c r="I31" i="20"/>
  <c r="B29" i="19" l="1"/>
  <c r="D29" i="19"/>
  <c r="B30" i="19"/>
  <c r="D30" i="19"/>
  <c r="B31" i="19"/>
  <c r="D31" i="19"/>
  <c r="B32" i="19"/>
  <c r="D32" i="19"/>
  <c r="B8" i="19"/>
  <c r="D8" i="19"/>
  <c r="B18" i="19"/>
  <c r="D18" i="19"/>
  <c r="B16" i="19"/>
  <c r="D16" i="19"/>
  <c r="E98" i="30"/>
  <c r="C96" i="30"/>
  <c r="C97" i="30"/>
  <c r="C98" i="30"/>
  <c r="K29" i="15"/>
  <c r="I29" i="15"/>
  <c r="G117" i="16"/>
  <c r="I117" i="16"/>
  <c r="G85" i="16"/>
  <c r="I85" i="16"/>
  <c r="I72" i="16"/>
  <c r="G72" i="16"/>
  <c r="J22" i="16"/>
  <c r="G23" i="16"/>
  <c r="I23" i="16"/>
  <c r="G25" i="16"/>
  <c r="I25" i="16"/>
  <c r="J11" i="16"/>
  <c r="I12" i="16"/>
  <c r="G12" i="16"/>
  <c r="G14" i="16"/>
  <c r="I14" i="16"/>
  <c r="B28" i="19" l="1"/>
  <c r="D28" i="19"/>
  <c r="B17" i="19" l="1"/>
  <c r="D17" i="19"/>
  <c r="E141" i="30" l="1"/>
  <c r="E142" i="30"/>
  <c r="G108" i="16" l="1"/>
  <c r="I108" i="16"/>
  <c r="L8" i="15" l="1"/>
  <c r="N22" i="15" l="1"/>
  <c r="L22" i="15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7" i="19"/>
  <c r="D86" i="19"/>
  <c r="D85" i="19"/>
  <c r="D84" i="19"/>
  <c r="D83" i="19"/>
  <c r="D82" i="19"/>
  <c r="D81" i="19"/>
  <c r="D80" i="19"/>
  <c r="D78" i="19"/>
  <c r="D77" i="19"/>
  <c r="D76" i="19"/>
  <c r="D75" i="19"/>
  <c r="D74" i="19"/>
  <c r="D73" i="19"/>
  <c r="D72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2" i="19"/>
  <c r="D40" i="19"/>
  <c r="D39" i="19"/>
  <c r="D38" i="19"/>
  <c r="D37" i="19"/>
  <c r="D35" i="19"/>
  <c r="D34" i="19"/>
  <c r="D33" i="19"/>
  <c r="D27" i="19"/>
  <c r="D26" i="19"/>
  <c r="D25" i="19"/>
  <c r="D24" i="19"/>
  <c r="D23" i="19"/>
  <c r="D21" i="19"/>
  <c r="D20" i="19"/>
  <c r="D19" i="19"/>
  <c r="D15" i="19"/>
  <c r="D14" i="19"/>
  <c r="D13" i="19"/>
  <c r="D12" i="19"/>
  <c r="D11" i="19"/>
  <c r="D10" i="19"/>
  <c r="D7" i="19"/>
  <c r="D5" i="19"/>
  <c r="D4" i="19"/>
  <c r="G161" i="18"/>
  <c r="G160" i="18"/>
  <c r="G159" i="18"/>
  <c r="G158" i="18"/>
  <c r="G157" i="18"/>
  <c r="G156" i="18"/>
  <c r="G155" i="18"/>
  <c r="G154" i="18"/>
  <c r="G153" i="18"/>
  <c r="G152" i="18"/>
  <c r="G151" i="18"/>
  <c r="G150" i="18"/>
  <c r="G149" i="18"/>
  <c r="G148" i="18"/>
  <c r="G147" i="18"/>
  <c r="G146" i="18"/>
  <c r="G145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0" i="18"/>
  <c r="G118" i="18"/>
  <c r="G117" i="18"/>
  <c r="G116" i="18"/>
  <c r="G115" i="18"/>
  <c r="G114" i="18"/>
  <c r="G113" i="18"/>
  <c r="G109" i="18"/>
  <c r="G107" i="18"/>
  <c r="G106" i="18"/>
  <c r="G105" i="18"/>
  <c r="G104" i="18"/>
  <c r="G103" i="18"/>
  <c r="G102" i="18"/>
  <c r="G101" i="18"/>
  <c r="G100" i="18"/>
  <c r="G99" i="18"/>
  <c r="G97" i="18"/>
  <c r="G95" i="18"/>
  <c r="G94" i="18"/>
  <c r="G93" i="18"/>
  <c r="G92" i="18"/>
  <c r="G91" i="18"/>
  <c r="G90" i="18"/>
  <c r="G89" i="18"/>
  <c r="G85" i="18"/>
  <c r="G83" i="18"/>
  <c r="G82" i="18"/>
  <c r="G81" i="18"/>
  <c r="G80" i="18"/>
  <c r="G79" i="18"/>
  <c r="G75" i="18"/>
  <c r="G73" i="18"/>
  <c r="G72" i="18"/>
  <c r="G71" i="18"/>
  <c r="G70" i="18"/>
  <c r="G69" i="18"/>
  <c r="G63" i="18"/>
  <c r="G62" i="18"/>
  <c r="G61" i="18"/>
  <c r="G60" i="18"/>
  <c r="G59" i="18"/>
  <c r="G55" i="18"/>
  <c r="G53" i="18"/>
  <c r="G52" i="18"/>
  <c r="G51" i="18"/>
  <c r="G50" i="18"/>
  <c r="G49" i="18"/>
  <c r="G43" i="18"/>
  <c r="G58" i="18"/>
  <c r="G67" i="18"/>
  <c r="I104" i="16"/>
  <c r="I103" i="16"/>
  <c r="I100" i="16"/>
  <c r="G104" i="16"/>
  <c r="G103" i="16"/>
  <c r="K99" i="16"/>
  <c r="G100" i="16"/>
  <c r="G170" i="16"/>
  <c r="G169" i="16"/>
  <c r="G168" i="16"/>
  <c r="G167" i="16"/>
  <c r="G166" i="16"/>
  <c r="G165" i="16"/>
  <c r="G164" i="16"/>
  <c r="G163" i="16"/>
  <c r="G162" i="16"/>
  <c r="G161" i="16"/>
  <c r="G160" i="16"/>
  <c r="G159" i="16"/>
  <c r="G158" i="16"/>
  <c r="G157" i="16"/>
  <c r="G156" i="16"/>
  <c r="G155" i="16"/>
  <c r="G154" i="16"/>
  <c r="G153" i="16"/>
  <c r="G152" i="16"/>
  <c r="G151" i="16"/>
  <c r="G150" i="16"/>
  <c r="G149" i="16"/>
  <c r="G148" i="16"/>
  <c r="G147" i="16"/>
  <c r="G146" i="16"/>
  <c r="G145" i="16"/>
  <c r="G144" i="16"/>
  <c r="G143" i="16"/>
  <c r="G142" i="16"/>
  <c r="G141" i="16"/>
  <c r="G140" i="16"/>
  <c r="G139" i="16"/>
  <c r="G138" i="16"/>
  <c r="G137" i="16"/>
  <c r="G136" i="16"/>
  <c r="G135" i="16"/>
  <c r="G133" i="16"/>
  <c r="G132" i="16"/>
  <c r="G131" i="16"/>
  <c r="G130" i="16"/>
  <c r="G129" i="16"/>
  <c r="G127" i="16"/>
  <c r="G125" i="16"/>
  <c r="G124" i="16"/>
  <c r="G123" i="16"/>
  <c r="G122" i="16"/>
  <c r="G121" i="16"/>
  <c r="G120" i="16"/>
  <c r="G118" i="16"/>
  <c r="G115" i="16"/>
  <c r="G114" i="16"/>
  <c r="G113" i="16"/>
  <c r="G111" i="16"/>
  <c r="G110" i="16"/>
  <c r="G96" i="16"/>
  <c r="G95" i="16"/>
  <c r="G94" i="16"/>
  <c r="G73" i="16"/>
  <c r="G70" i="16"/>
  <c r="G69" i="16"/>
  <c r="G68" i="16"/>
  <c r="G59" i="16"/>
  <c r="G4" i="16"/>
  <c r="E21" i="30"/>
  <c r="E22" i="30"/>
  <c r="C21" i="30"/>
  <c r="C22" i="30"/>
  <c r="E28" i="30"/>
  <c r="C28" i="30"/>
  <c r="C144" i="30"/>
  <c r="C143" i="30"/>
  <c r="C142" i="30"/>
  <c r="C141" i="30"/>
  <c r="C140" i="30"/>
  <c r="C139" i="30"/>
  <c r="C138" i="30"/>
  <c r="C137" i="30"/>
  <c r="C136" i="30"/>
  <c r="C135" i="30"/>
  <c r="C134" i="30"/>
  <c r="C133" i="30"/>
  <c r="C132" i="30"/>
  <c r="C131" i="30"/>
  <c r="C130" i="30"/>
  <c r="C129" i="30"/>
  <c r="C128" i="30"/>
  <c r="C127" i="30"/>
  <c r="C126" i="30"/>
  <c r="C125" i="30"/>
  <c r="C124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C59" i="30"/>
  <c r="C58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7" i="30"/>
  <c r="C26" i="30"/>
  <c r="C25" i="30"/>
  <c r="C24" i="30"/>
  <c r="C23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" i="30"/>
  <c r="C4" i="30"/>
  <c r="C3" i="30"/>
  <c r="C2" i="30"/>
  <c r="I4" i="16"/>
  <c r="I3" i="16"/>
  <c r="G3" i="16"/>
  <c r="H37" i="27"/>
  <c r="F37" i="27"/>
  <c r="H36" i="27"/>
  <c r="F36" i="27"/>
  <c r="H34" i="27"/>
  <c r="F34" i="27"/>
  <c r="H33" i="27"/>
  <c r="F33" i="27"/>
  <c r="I32" i="27"/>
  <c r="H32" i="27"/>
  <c r="F32" i="27"/>
  <c r="H29" i="27"/>
  <c r="F29" i="27"/>
  <c r="H28" i="27"/>
  <c r="F28" i="27"/>
  <c r="I27" i="27"/>
  <c r="H27" i="27"/>
  <c r="F27" i="27"/>
  <c r="E46" i="30"/>
  <c r="E47" i="30"/>
  <c r="E48" i="30"/>
  <c r="E45" i="30"/>
  <c r="J2" i="18"/>
  <c r="J99" i="16"/>
  <c r="I96" i="16"/>
  <c r="I95" i="16"/>
  <c r="J94" i="16"/>
  <c r="I94" i="16"/>
  <c r="H77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7" i="20"/>
  <c r="F75" i="20"/>
  <c r="F73" i="20"/>
  <c r="F71" i="20"/>
  <c r="F69" i="20"/>
  <c r="F67" i="20"/>
  <c r="F65" i="20"/>
  <c r="F63" i="20"/>
  <c r="F61" i="20"/>
  <c r="F59" i="20"/>
  <c r="F57" i="20"/>
  <c r="F55" i="20"/>
  <c r="F53" i="20"/>
  <c r="F51" i="20"/>
  <c r="F49" i="20"/>
  <c r="F47" i="20"/>
  <c r="F45" i="20"/>
  <c r="F43" i="20"/>
  <c r="F41" i="20"/>
  <c r="F39" i="20"/>
  <c r="F37" i="20"/>
  <c r="F29" i="20"/>
  <c r="F28" i="20"/>
  <c r="F32" i="20"/>
  <c r="F31" i="20"/>
  <c r="F35" i="20"/>
  <c r="F34" i="20"/>
  <c r="F25" i="20"/>
  <c r="F24" i="20"/>
  <c r="F21" i="20"/>
  <c r="F20" i="20"/>
  <c r="F19" i="20"/>
  <c r="F11" i="20"/>
  <c r="F10" i="20"/>
  <c r="F16" i="20"/>
  <c r="F15" i="20"/>
  <c r="F7" i="20"/>
  <c r="I116" i="15"/>
  <c r="I115" i="15"/>
  <c r="I114" i="15"/>
  <c r="I113" i="15"/>
  <c r="I112" i="15"/>
  <c r="I111" i="15"/>
  <c r="I110" i="15"/>
  <c r="I109" i="15"/>
  <c r="I108" i="15"/>
  <c r="I106" i="15"/>
  <c r="I105" i="15"/>
  <c r="I104" i="15"/>
  <c r="I103" i="15"/>
  <c r="I101" i="15"/>
  <c r="I100" i="15"/>
  <c r="I98" i="15"/>
  <c r="I97" i="15"/>
  <c r="I95" i="15"/>
  <c r="I94" i="15"/>
  <c r="I92" i="15"/>
  <c r="I91" i="15"/>
  <c r="I88" i="15"/>
  <c r="I87" i="15"/>
  <c r="I30" i="15"/>
  <c r="I25" i="15"/>
  <c r="I24" i="15"/>
  <c r="I20" i="15"/>
  <c r="I19" i="15"/>
  <c r="I10" i="15"/>
  <c r="F61" i="27"/>
  <c r="F60" i="27"/>
  <c r="F58" i="27"/>
  <c r="F53" i="27"/>
  <c r="F49" i="27"/>
  <c r="F48" i="27"/>
  <c r="F46" i="27"/>
  <c r="F45" i="27"/>
  <c r="F44" i="27"/>
  <c r="F41" i="27"/>
  <c r="F40" i="27"/>
  <c r="F39" i="27"/>
  <c r="F25" i="27"/>
  <c r="F24" i="27"/>
  <c r="F22" i="27"/>
  <c r="F21" i="27"/>
  <c r="F20" i="27"/>
  <c r="F17" i="27"/>
  <c r="F16" i="27"/>
  <c r="F15" i="27"/>
  <c r="F13" i="27"/>
  <c r="F12" i="27"/>
  <c r="F10" i="27"/>
  <c r="F9" i="27"/>
  <c r="F8" i="27"/>
  <c r="F5" i="27"/>
  <c r="F4" i="27"/>
  <c r="F3" i="27"/>
  <c r="I156" i="16"/>
  <c r="J2" i="16"/>
  <c r="K10" i="15"/>
  <c r="K39" i="18"/>
  <c r="I43" i="18"/>
  <c r="I128" i="18"/>
  <c r="I116" i="18"/>
  <c r="I105" i="18"/>
  <c r="I93" i="18"/>
  <c r="I81" i="18"/>
  <c r="I71" i="18"/>
  <c r="I62" i="18"/>
  <c r="I52" i="18"/>
  <c r="B38" i="19"/>
  <c r="B39" i="19"/>
  <c r="B40" i="19"/>
  <c r="B42" i="19"/>
  <c r="B33" i="19"/>
  <c r="B34" i="19"/>
  <c r="B35" i="19"/>
  <c r="B37" i="19"/>
  <c r="B15" i="19"/>
  <c r="B19" i="19"/>
  <c r="B20" i="19"/>
  <c r="B21" i="19"/>
  <c r="B23" i="19"/>
  <c r="B24" i="19"/>
  <c r="B25" i="19"/>
  <c r="B26" i="19"/>
  <c r="B27" i="19"/>
  <c r="N8" i="15"/>
  <c r="I59" i="16"/>
  <c r="J53" i="16"/>
  <c r="I110" i="16"/>
  <c r="I111" i="16"/>
  <c r="J106" i="16"/>
  <c r="K25" i="15"/>
  <c r="K24" i="15"/>
  <c r="L17" i="15"/>
  <c r="K19" i="15"/>
  <c r="K20" i="15"/>
  <c r="H61" i="27"/>
  <c r="H60" i="27"/>
  <c r="H58" i="27"/>
  <c r="I56" i="27"/>
  <c r="H49" i="27"/>
  <c r="H48" i="27"/>
  <c r="H46" i="27"/>
  <c r="H45" i="27"/>
  <c r="I44" i="27"/>
  <c r="H44" i="27"/>
  <c r="H25" i="27"/>
  <c r="H24" i="27"/>
  <c r="H22" i="27"/>
  <c r="H21" i="27"/>
  <c r="I20" i="27"/>
  <c r="H20" i="27"/>
  <c r="H13" i="27"/>
  <c r="H12" i="27"/>
  <c r="H10" i="27"/>
  <c r="H9" i="27"/>
  <c r="I8" i="27"/>
  <c r="H8" i="27"/>
  <c r="I92" i="16"/>
  <c r="G92" i="16"/>
  <c r="I90" i="16"/>
  <c r="G90" i="16"/>
  <c r="I89" i="16"/>
  <c r="G89" i="16"/>
  <c r="J88" i="16"/>
  <c r="I88" i="16"/>
  <c r="G88" i="16"/>
  <c r="I79" i="16"/>
  <c r="G79" i="16"/>
  <c r="I77" i="16"/>
  <c r="G77" i="16"/>
  <c r="I76" i="16"/>
  <c r="G76" i="16"/>
  <c r="J75" i="16"/>
  <c r="I75" i="16"/>
  <c r="G75" i="16"/>
  <c r="H75" i="20"/>
  <c r="I73" i="20"/>
  <c r="H73" i="20"/>
  <c r="H71" i="20"/>
  <c r="I69" i="20"/>
  <c r="H69" i="20"/>
  <c r="H67" i="20"/>
  <c r="I65" i="20"/>
  <c r="H65" i="20"/>
  <c r="H63" i="20"/>
  <c r="I61" i="20"/>
  <c r="H61" i="20"/>
  <c r="H59" i="20"/>
  <c r="I57" i="20"/>
  <c r="H57" i="20"/>
  <c r="I53" i="20"/>
  <c r="I49" i="20"/>
  <c r="H55" i="20"/>
  <c r="H53" i="20"/>
  <c r="H51" i="20"/>
  <c r="H49" i="20"/>
  <c r="I45" i="20"/>
  <c r="I41" i="20"/>
  <c r="I37" i="20"/>
  <c r="H79" i="20"/>
  <c r="H47" i="20"/>
  <c r="H45" i="20"/>
  <c r="H43" i="20"/>
  <c r="H41" i="20"/>
  <c r="H39" i="20"/>
  <c r="H37" i="20"/>
  <c r="B3" i="19"/>
  <c r="D3" i="19"/>
  <c r="B4" i="19"/>
  <c r="B5" i="19"/>
  <c r="B7" i="19"/>
  <c r="B10" i="19"/>
  <c r="B11" i="19"/>
  <c r="B12" i="19"/>
  <c r="B13" i="19"/>
  <c r="B14" i="19"/>
  <c r="B44" i="19"/>
  <c r="B45" i="19"/>
  <c r="B46" i="19"/>
  <c r="B48" i="19"/>
  <c r="B49" i="19"/>
  <c r="B50" i="19"/>
  <c r="B51" i="19"/>
  <c r="B52" i="19"/>
  <c r="B53" i="19"/>
  <c r="B55" i="19"/>
  <c r="B56" i="19"/>
  <c r="B57" i="19"/>
  <c r="B59" i="19"/>
  <c r="B60" i="19"/>
  <c r="B61" i="19"/>
  <c r="B62" i="19"/>
  <c r="B63" i="19"/>
  <c r="B64" i="19"/>
  <c r="B70" i="19"/>
  <c r="B72" i="19"/>
  <c r="B73" i="19"/>
  <c r="B74" i="19"/>
  <c r="B75" i="19"/>
  <c r="B76" i="19"/>
  <c r="B77" i="19"/>
  <c r="B80" i="19"/>
  <c r="B81" i="19"/>
  <c r="B82" i="19"/>
  <c r="B84" i="19"/>
  <c r="B85" i="19"/>
  <c r="E2" i="30"/>
  <c r="E3" i="30"/>
  <c r="E4" i="30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3" i="30"/>
  <c r="E24" i="30"/>
  <c r="E25" i="30"/>
  <c r="E26" i="30"/>
  <c r="E27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9" i="30"/>
  <c r="E100" i="30"/>
  <c r="E101" i="30"/>
  <c r="E102" i="30"/>
  <c r="E103" i="30"/>
  <c r="E104" i="30"/>
  <c r="E105" i="30"/>
  <c r="E106" i="30"/>
  <c r="E107" i="30"/>
  <c r="E108" i="30"/>
  <c r="E109" i="30"/>
  <c r="E110" i="30"/>
  <c r="E111" i="30"/>
  <c r="E112" i="30"/>
  <c r="E113" i="30"/>
  <c r="E114" i="30"/>
  <c r="E115" i="30"/>
  <c r="E116" i="30"/>
  <c r="E117" i="30"/>
  <c r="E118" i="30"/>
  <c r="E119" i="30"/>
  <c r="E120" i="30"/>
  <c r="E121" i="30"/>
  <c r="E122" i="30"/>
  <c r="E123" i="30"/>
  <c r="E124" i="30"/>
  <c r="E125" i="30"/>
  <c r="E126" i="30"/>
  <c r="E127" i="30"/>
  <c r="E128" i="30"/>
  <c r="E129" i="30"/>
  <c r="E130" i="30"/>
  <c r="E131" i="30"/>
  <c r="E132" i="30"/>
  <c r="E133" i="30"/>
  <c r="E134" i="30"/>
  <c r="E135" i="30"/>
  <c r="E136" i="30"/>
  <c r="E137" i="30"/>
  <c r="E138" i="30"/>
  <c r="E139" i="30"/>
  <c r="E140" i="30"/>
  <c r="E143" i="30"/>
  <c r="E144" i="30"/>
  <c r="G2" i="18"/>
  <c r="I2" i="18"/>
  <c r="K2" i="18"/>
  <c r="G3" i="18"/>
  <c r="I3" i="18"/>
  <c r="G4" i="18"/>
  <c r="I4" i="18"/>
  <c r="G5" i="18"/>
  <c r="I5" i="18"/>
  <c r="G6" i="18"/>
  <c r="I6" i="18"/>
  <c r="G7" i="18"/>
  <c r="I7" i="18"/>
  <c r="G9" i="18"/>
  <c r="I9" i="18"/>
  <c r="J9" i="18"/>
  <c r="K9" i="18"/>
  <c r="G10" i="18"/>
  <c r="I10" i="18"/>
  <c r="G11" i="18"/>
  <c r="I11" i="18"/>
  <c r="G12" i="18"/>
  <c r="I12" i="18"/>
  <c r="G13" i="18"/>
  <c r="I13" i="18"/>
  <c r="G14" i="18"/>
  <c r="I14" i="18"/>
  <c r="G16" i="18"/>
  <c r="I16" i="18"/>
  <c r="J16" i="18"/>
  <c r="K16" i="18"/>
  <c r="G17" i="18"/>
  <c r="I17" i="18"/>
  <c r="G19" i="18"/>
  <c r="I19" i="18"/>
  <c r="G20" i="18"/>
  <c r="I20" i="18"/>
  <c r="G21" i="18"/>
  <c r="I21" i="18"/>
  <c r="G23" i="18"/>
  <c r="I23" i="18"/>
  <c r="J23" i="18"/>
  <c r="K23" i="18"/>
  <c r="G24" i="18"/>
  <c r="I24" i="18"/>
  <c r="G26" i="18"/>
  <c r="I26" i="18"/>
  <c r="G27" i="18"/>
  <c r="I27" i="18"/>
  <c r="G28" i="18"/>
  <c r="I28" i="18"/>
  <c r="G30" i="18"/>
  <c r="I30" i="18"/>
  <c r="J30" i="18"/>
  <c r="K30" i="18"/>
  <c r="G31" i="18"/>
  <c r="I31" i="18"/>
  <c r="G32" i="18"/>
  <c r="I32" i="18"/>
  <c r="G33" i="18"/>
  <c r="I33" i="18"/>
  <c r="G34" i="18"/>
  <c r="I34" i="18"/>
  <c r="G35" i="18"/>
  <c r="I35" i="18"/>
  <c r="G36" i="18"/>
  <c r="I36" i="18"/>
  <c r="G37" i="18"/>
  <c r="I37" i="18"/>
  <c r="G39" i="18"/>
  <c r="I39" i="18"/>
  <c r="J39" i="18"/>
  <c r="G40" i="18"/>
  <c r="I40" i="18"/>
  <c r="G41" i="18"/>
  <c r="I41" i="18"/>
  <c r="G42" i="18"/>
  <c r="I42" i="18"/>
  <c r="G45" i="18"/>
  <c r="I45" i="18"/>
  <c r="J45" i="18"/>
  <c r="K45" i="18"/>
  <c r="I46" i="18"/>
  <c r="G47" i="18"/>
  <c r="I47" i="18"/>
  <c r="G48" i="18"/>
  <c r="I48" i="18"/>
  <c r="I49" i="18"/>
  <c r="I50" i="18"/>
  <c r="I51" i="18"/>
  <c r="I53" i="18"/>
  <c r="I55" i="18"/>
  <c r="J55" i="18"/>
  <c r="K55" i="18"/>
  <c r="I56" i="18"/>
  <c r="G57" i="18"/>
  <c r="I57" i="18"/>
  <c r="I58" i="18"/>
  <c r="I59" i="18"/>
  <c r="I60" i="18"/>
  <c r="I61" i="18"/>
  <c r="I63" i="18"/>
  <c r="G65" i="18"/>
  <c r="I65" i="18"/>
  <c r="J65" i="18"/>
  <c r="K65" i="18"/>
  <c r="I66" i="18"/>
  <c r="I67" i="18"/>
  <c r="I69" i="18"/>
  <c r="I70" i="18"/>
  <c r="I72" i="18"/>
  <c r="I73" i="18"/>
  <c r="I75" i="18"/>
  <c r="J75" i="18"/>
  <c r="K75" i="18"/>
  <c r="I76" i="18"/>
  <c r="G77" i="18"/>
  <c r="I77" i="18"/>
  <c r="I79" i="18"/>
  <c r="I80" i="18"/>
  <c r="I82" i="18"/>
  <c r="I83" i="18"/>
  <c r="I85" i="18"/>
  <c r="J85" i="18"/>
  <c r="K85" i="18"/>
  <c r="I86" i="18"/>
  <c r="G87" i="18"/>
  <c r="I87" i="18"/>
  <c r="G88" i="18"/>
  <c r="I88" i="18"/>
  <c r="I89" i="18"/>
  <c r="I90" i="18"/>
  <c r="I91" i="18"/>
  <c r="I92" i="18"/>
  <c r="I94" i="18"/>
  <c r="I95" i="18"/>
  <c r="I97" i="18"/>
  <c r="J97" i="18"/>
  <c r="K97" i="18"/>
  <c r="I98" i="18"/>
  <c r="I99" i="18"/>
  <c r="I100" i="18"/>
  <c r="I101" i="18"/>
  <c r="I102" i="18"/>
  <c r="I103" i="18"/>
  <c r="I104" i="18"/>
  <c r="I106" i="18"/>
  <c r="I107" i="18"/>
  <c r="I109" i="18"/>
  <c r="J109" i="18"/>
  <c r="K109" i="18"/>
  <c r="I110" i="18"/>
  <c r="G111" i="18"/>
  <c r="I111" i="18"/>
  <c r="G112" i="18"/>
  <c r="I112" i="18"/>
  <c r="I113" i="18"/>
  <c r="I114" i="18"/>
  <c r="I115" i="18"/>
  <c r="I117" i="18"/>
  <c r="I118" i="18"/>
  <c r="I120" i="18"/>
  <c r="J120" i="18"/>
  <c r="K120" i="18"/>
  <c r="I121" i="18"/>
  <c r="I122" i="18"/>
  <c r="I123" i="18"/>
  <c r="I124" i="18"/>
  <c r="I125" i="18"/>
  <c r="I126" i="18"/>
  <c r="I127" i="18"/>
  <c r="I129" i="18"/>
  <c r="I130" i="18"/>
  <c r="I131" i="18"/>
  <c r="I132" i="18"/>
  <c r="I133" i="18"/>
  <c r="I134" i="18"/>
  <c r="I135" i="18"/>
  <c r="I136" i="18"/>
  <c r="I137" i="18"/>
  <c r="I138" i="18"/>
  <c r="I139" i="18"/>
  <c r="I140" i="18"/>
  <c r="I141" i="18"/>
  <c r="I142" i="18"/>
  <c r="I143" i="18"/>
  <c r="I144" i="18"/>
  <c r="I145" i="18"/>
  <c r="I146" i="18"/>
  <c r="I147" i="18"/>
  <c r="I148" i="18"/>
  <c r="I149" i="18"/>
  <c r="I150" i="18"/>
  <c r="I151" i="18"/>
  <c r="I152" i="18"/>
  <c r="I153" i="18"/>
  <c r="I154" i="18"/>
  <c r="I155" i="18"/>
  <c r="I156" i="18"/>
  <c r="I157" i="18"/>
  <c r="I158" i="18"/>
  <c r="I159" i="18"/>
  <c r="I160" i="18"/>
  <c r="I161" i="18"/>
  <c r="I2" i="20"/>
  <c r="I5" i="20"/>
  <c r="H7" i="20"/>
  <c r="I14" i="20"/>
  <c r="H15" i="20"/>
  <c r="H16" i="20"/>
  <c r="I9" i="20"/>
  <c r="H10" i="20"/>
  <c r="H11" i="20"/>
  <c r="H19" i="20"/>
  <c r="I19" i="20"/>
  <c r="H20" i="20"/>
  <c r="H21" i="20"/>
  <c r="H24" i="20"/>
  <c r="I24" i="20"/>
  <c r="H25" i="20"/>
  <c r="H34" i="20"/>
  <c r="H35" i="20"/>
  <c r="H31" i="20"/>
  <c r="H32" i="20"/>
  <c r="H28" i="20"/>
  <c r="H2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G7" i="16"/>
  <c r="I7" i="16"/>
  <c r="J7" i="16"/>
  <c r="G8" i="16"/>
  <c r="I8" i="16"/>
  <c r="G11" i="16"/>
  <c r="I11" i="16"/>
  <c r="G15" i="16"/>
  <c r="I15" i="16"/>
  <c r="G16" i="16"/>
  <c r="I16" i="16"/>
  <c r="G18" i="16"/>
  <c r="I18" i="16"/>
  <c r="J18" i="16"/>
  <c r="G19" i="16"/>
  <c r="I19" i="16"/>
  <c r="G22" i="16"/>
  <c r="I22" i="16"/>
  <c r="G26" i="16"/>
  <c r="I26" i="16"/>
  <c r="G27" i="16"/>
  <c r="I27" i="16"/>
  <c r="G53" i="16"/>
  <c r="I53" i="16"/>
  <c r="G54" i="16"/>
  <c r="I54" i="16"/>
  <c r="G55" i="16"/>
  <c r="I55" i="16"/>
  <c r="G56" i="16"/>
  <c r="I56" i="16"/>
  <c r="G57" i="16"/>
  <c r="I57" i="16"/>
  <c r="I68" i="16"/>
  <c r="J68" i="16"/>
  <c r="K68" i="16"/>
  <c r="I69" i="16"/>
  <c r="I70" i="16"/>
  <c r="I73" i="16"/>
  <c r="G81" i="16"/>
  <c r="I81" i="16"/>
  <c r="J81" i="16"/>
  <c r="K81" i="16"/>
  <c r="G82" i="16"/>
  <c r="I82" i="16"/>
  <c r="G83" i="16"/>
  <c r="I83" i="16"/>
  <c r="G86" i="16"/>
  <c r="I86" i="16"/>
  <c r="I113" i="16"/>
  <c r="J113" i="16"/>
  <c r="K113" i="16"/>
  <c r="I114" i="16"/>
  <c r="I115" i="16"/>
  <c r="I118" i="16"/>
  <c r="I120" i="16"/>
  <c r="I121" i="16"/>
  <c r="I122" i="16"/>
  <c r="I123" i="16"/>
  <c r="I124" i="16"/>
  <c r="I125" i="16"/>
  <c r="I127" i="16"/>
  <c r="I129" i="16"/>
  <c r="I130" i="16"/>
  <c r="I131" i="16"/>
  <c r="I132" i="16"/>
  <c r="I133" i="16"/>
  <c r="I135" i="16"/>
  <c r="I136" i="16"/>
  <c r="I137" i="16"/>
  <c r="I138" i="16"/>
  <c r="I139" i="16"/>
  <c r="I140" i="16"/>
  <c r="I141" i="16"/>
  <c r="I142" i="16"/>
  <c r="I143" i="16"/>
  <c r="I144" i="16"/>
  <c r="I145" i="16"/>
  <c r="I146" i="16"/>
  <c r="I147" i="16"/>
  <c r="I148" i="16"/>
  <c r="I151" i="16"/>
  <c r="I152" i="16"/>
  <c r="I153" i="16"/>
  <c r="I154" i="16"/>
  <c r="I155" i="16"/>
  <c r="I149" i="16"/>
  <c r="I150" i="16"/>
  <c r="I157" i="16"/>
  <c r="I158" i="16"/>
  <c r="I159" i="16"/>
  <c r="I160" i="16"/>
  <c r="I161" i="16"/>
  <c r="I162" i="16"/>
  <c r="I163" i="16"/>
  <c r="I164" i="16"/>
  <c r="I165" i="16"/>
  <c r="I166" i="16"/>
  <c r="I167" i="16"/>
  <c r="I168" i="16"/>
  <c r="I169" i="16"/>
  <c r="I170" i="16"/>
  <c r="L27" i="15"/>
  <c r="N27" i="15"/>
  <c r="K30" i="15"/>
  <c r="K87" i="15"/>
  <c r="K88" i="15"/>
  <c r="K91" i="15"/>
  <c r="K92" i="15"/>
  <c r="K94" i="15"/>
  <c r="K95" i="15"/>
  <c r="K97" i="15"/>
  <c r="K98" i="15"/>
  <c r="K100" i="15"/>
  <c r="K101" i="15"/>
  <c r="K103" i="15"/>
  <c r="K104" i="15"/>
  <c r="K105" i="15"/>
  <c r="K106" i="15"/>
  <c r="K108" i="15"/>
  <c r="K109" i="15"/>
  <c r="K110" i="15"/>
  <c r="K111" i="15"/>
  <c r="K112" i="15"/>
  <c r="K113" i="15"/>
  <c r="K114" i="15"/>
  <c r="K115" i="15"/>
  <c r="K116" i="15"/>
  <c r="H3" i="27"/>
  <c r="I3" i="27"/>
  <c r="H4" i="27"/>
  <c r="H5" i="27"/>
  <c r="H15" i="27"/>
  <c r="I15" i="27"/>
  <c r="H16" i="27"/>
  <c r="H17" i="27"/>
  <c r="H39" i="27"/>
  <c r="I39" i="27"/>
  <c r="H40" i="27"/>
  <c r="H41" i="27"/>
  <c r="I51" i="27"/>
  <c r="H53" i="27"/>
  <c r="L103" i="15" l="1"/>
</calcChain>
</file>

<file path=xl/sharedStrings.xml><?xml version="1.0" encoding="utf-8"?>
<sst xmlns="http://schemas.openxmlformats.org/spreadsheetml/2006/main" count="6714" uniqueCount="3172">
  <si>
    <t>Офис в Москве</t>
  </si>
  <si>
    <t>тел. +7 (495) 989.76.92</t>
  </si>
  <si>
    <t>Московская обл., г.Одинцово, ул.Транспортная, д.2</t>
  </si>
  <si>
    <t>Офис в Санкт-Петербурге</t>
  </si>
  <si>
    <t>тел. +7 (812) 309.32.17</t>
  </si>
  <si>
    <t>г.Санкт-Петербург, наб. реки Волковки, д.7</t>
  </si>
  <si>
    <t>Офис в Краснодаре</t>
  </si>
  <si>
    <t>тел. +7 (861) 992.08.69</t>
  </si>
  <si>
    <t>Краснодарский край, г.Краснодар, ул.Уральская, д.151/1</t>
  </si>
  <si>
    <t>Офис в Казани</t>
  </si>
  <si>
    <t>тел. +7 (843) 212.09.38</t>
  </si>
  <si>
    <t>Республика Татарстан, г.Казань, ул.М.Гафури, д.50</t>
  </si>
  <si>
    <t>Ед.</t>
  </si>
  <si>
    <t>компл</t>
  </si>
  <si>
    <t>Переключатель замковый EKS</t>
  </si>
  <si>
    <t>EPMB</t>
  </si>
  <si>
    <t>Фотоэлементы Medium BlueBus EPMB</t>
  </si>
  <si>
    <t>KA1</t>
  </si>
  <si>
    <t>KIO</t>
  </si>
  <si>
    <t>PS124</t>
  </si>
  <si>
    <t>PS224</t>
  </si>
  <si>
    <t>PLA10</t>
  </si>
  <si>
    <t>PLA11</t>
  </si>
  <si>
    <t>PLA13</t>
  </si>
  <si>
    <t>XBA13</t>
  </si>
  <si>
    <t>XBA4</t>
  </si>
  <si>
    <t>Светодиоды сигнальные, 4м XBA4</t>
  </si>
  <si>
    <t>XBA6</t>
  </si>
  <si>
    <t>XBA7</t>
  </si>
  <si>
    <t>XBA8</t>
  </si>
  <si>
    <t>RD400KCE</t>
  </si>
  <si>
    <t>ROX600KLT</t>
  </si>
  <si>
    <t>TH1500KCE</t>
  </si>
  <si>
    <t>RB500HS</t>
  </si>
  <si>
    <t>RUN1200HS</t>
  </si>
  <si>
    <t>RUN400HS</t>
  </si>
  <si>
    <t>WINGO2024KCE</t>
  </si>
  <si>
    <t>WINGO3524KCE</t>
  </si>
  <si>
    <t>HK7224HS</t>
  </si>
  <si>
    <t>TO5024HS</t>
  </si>
  <si>
    <t>TO6024HS</t>
  </si>
  <si>
    <t>WG3524HS</t>
  </si>
  <si>
    <t>NK1</t>
  </si>
  <si>
    <t>SHEL50KCE</t>
  </si>
  <si>
    <t>SHEL75KCE</t>
  </si>
  <si>
    <t>RO500KCE</t>
  </si>
  <si>
    <t>12U450.0727</t>
  </si>
  <si>
    <t>14U450.0727</t>
  </si>
  <si>
    <t>18U450.0727</t>
  </si>
  <si>
    <t>278-A.8001</t>
  </si>
  <si>
    <t>30.010</t>
  </si>
  <si>
    <t>30U450A.0727</t>
  </si>
  <si>
    <t>87.040</t>
  </si>
  <si>
    <t>BMESBR01.4567</t>
  </si>
  <si>
    <t>BMG0952.45673</t>
  </si>
  <si>
    <t>BMG1247.45673</t>
  </si>
  <si>
    <t>BMG1723.45672</t>
  </si>
  <si>
    <t>BMG1742.45672</t>
  </si>
  <si>
    <t>BMG1848.45673</t>
  </si>
  <si>
    <t>BMGSUE.4567</t>
  </si>
  <si>
    <t>BMGSUF.4567</t>
  </si>
  <si>
    <t>BMGTHC.45673</t>
  </si>
  <si>
    <t>BMMSAR02.45671</t>
  </si>
  <si>
    <t>BPA0331B.4565</t>
  </si>
  <si>
    <t>C4VMPM.8003</t>
  </si>
  <si>
    <t>CA1301R01.5320</t>
  </si>
  <si>
    <t>CA1356R04.5320</t>
  </si>
  <si>
    <t>CA1357.5320</t>
  </si>
  <si>
    <t>CA1791.5320</t>
  </si>
  <si>
    <t>CA1881R01.5320</t>
  </si>
  <si>
    <t>CA1882R01.5320</t>
  </si>
  <si>
    <t>CA3.5320</t>
  </si>
  <si>
    <t>CA31.5320</t>
  </si>
  <si>
    <t>CA37.5320</t>
  </si>
  <si>
    <t>CM-B.1630</t>
  </si>
  <si>
    <t>CM-B-1001.1630</t>
  </si>
  <si>
    <t>CM-B-1010.1630</t>
  </si>
  <si>
    <t>CM-BL.1630</t>
  </si>
  <si>
    <t>CM-E01.1630</t>
  </si>
  <si>
    <t>CM-E03.1630</t>
  </si>
  <si>
    <t>CMMO.8003</t>
  </si>
  <si>
    <t>CM-N.1630</t>
  </si>
  <si>
    <t>CM-N1.1630</t>
  </si>
  <si>
    <t>CM-N2.1630</t>
  </si>
  <si>
    <t>CT0104.5320</t>
  </si>
  <si>
    <t>FILTEMI001.1022</t>
  </si>
  <si>
    <t>GAP02300</t>
  </si>
  <si>
    <t>GAP02400</t>
  </si>
  <si>
    <t>GAP02500</t>
  </si>
  <si>
    <t>GAP02600</t>
  </si>
  <si>
    <t>GOR037</t>
  </si>
  <si>
    <t>GOR17.5501</t>
  </si>
  <si>
    <t>GOR2011.5501</t>
  </si>
  <si>
    <t>GOR4.5501</t>
  </si>
  <si>
    <t>GOR-G.5501</t>
  </si>
  <si>
    <t>GOR-H.5501</t>
  </si>
  <si>
    <t>GOR-L.5501</t>
  </si>
  <si>
    <t>GOR-M.5501</t>
  </si>
  <si>
    <t>GOR-W.5501</t>
  </si>
  <si>
    <t>GOR-Y.5501</t>
  </si>
  <si>
    <t>GOR-Z.5501</t>
  </si>
  <si>
    <t>HPM0007</t>
  </si>
  <si>
    <t>L14.3901</t>
  </si>
  <si>
    <t>L7.6811</t>
  </si>
  <si>
    <t>L8.6811</t>
  </si>
  <si>
    <t>MA05.0901</t>
  </si>
  <si>
    <t>MBA01R03</t>
  </si>
  <si>
    <t>MDC1940</t>
  </si>
  <si>
    <t>MICROI-N.16172</t>
  </si>
  <si>
    <t>MICROIND.1617</t>
  </si>
  <si>
    <t>MICROI-Q.1617</t>
  </si>
  <si>
    <t>MO-1263.2640</t>
  </si>
  <si>
    <t>MO-L.2640</t>
  </si>
  <si>
    <t>MO-O.2640</t>
  </si>
  <si>
    <t>MO-Q.2640</t>
  </si>
  <si>
    <t>MO-X.2640</t>
  </si>
  <si>
    <t>MR1081/AR01</t>
  </si>
  <si>
    <t>MR1081/BR01</t>
  </si>
  <si>
    <t>NKA3</t>
  </si>
  <si>
    <t>OGA0</t>
  </si>
  <si>
    <t>PD0571A0000</t>
  </si>
  <si>
    <t>PD0710A0000</t>
  </si>
  <si>
    <t>PD0793A3000</t>
  </si>
  <si>
    <t>PD0793B3000</t>
  </si>
  <si>
    <t>PD0920A3000</t>
  </si>
  <si>
    <t>PFM-A.2213</t>
  </si>
  <si>
    <t>PFM-B.2213</t>
  </si>
  <si>
    <t>PMC635R01.4630</t>
  </si>
  <si>
    <t>PMC66B.4630</t>
  </si>
  <si>
    <t>PMCAC.4630</t>
  </si>
  <si>
    <t>PMCAC1.4630</t>
  </si>
  <si>
    <t>PMCAF01.4630</t>
  </si>
  <si>
    <t>PMCBR.4630</t>
  </si>
  <si>
    <t>PMCBR1.4630</t>
  </si>
  <si>
    <t>PMCBR1736.4630</t>
  </si>
  <si>
    <t>PMCBR9.4630</t>
  </si>
  <si>
    <t>PMCC6.4630</t>
  </si>
  <si>
    <t>PMCCN1.4630</t>
  </si>
  <si>
    <t>PMCCN3.4630</t>
  </si>
  <si>
    <t>PMCS10.4630</t>
  </si>
  <si>
    <t>PMCS12.4630</t>
  </si>
  <si>
    <t>PMCS13.4630</t>
  </si>
  <si>
    <t>PMCS15Z.4630</t>
  </si>
  <si>
    <t>PMCS6.4630</t>
  </si>
  <si>
    <t>PMCS67.4630</t>
  </si>
  <si>
    <t>PMCSE25.4630</t>
  </si>
  <si>
    <t>PMCSE45.4630</t>
  </si>
  <si>
    <t>PMCT1/A.4630</t>
  </si>
  <si>
    <t>PMCU10.4630</t>
  </si>
  <si>
    <t>PMCU102.4630</t>
  </si>
  <si>
    <t>PMCU11.4630</t>
  </si>
  <si>
    <t>PMCU14A.4630</t>
  </si>
  <si>
    <t>PMCU3.4630</t>
  </si>
  <si>
    <t>PMCU3010.4630</t>
  </si>
  <si>
    <t>PMCU6.4630</t>
  </si>
  <si>
    <t>PMCU91.4630</t>
  </si>
  <si>
    <t>PMD0012AR04.4610</t>
  </si>
  <si>
    <t>PMD0045R05.4610</t>
  </si>
  <si>
    <t>PMD0061.4610</t>
  </si>
  <si>
    <t>PMD0062A.4610</t>
  </si>
  <si>
    <t>PMD0062B.4610</t>
  </si>
  <si>
    <t>PMD0062C.4610</t>
  </si>
  <si>
    <t>PMD0122.4610</t>
  </si>
  <si>
    <t>PMD0151.4610</t>
  </si>
  <si>
    <t>PMD0151A.4610</t>
  </si>
  <si>
    <t>PMD0153B.4610</t>
  </si>
  <si>
    <t>PMD0153D.4610</t>
  </si>
  <si>
    <t>PMD0167.4610</t>
  </si>
  <si>
    <t>PMD0177A.4610</t>
  </si>
  <si>
    <t>PMD0191AR01.46101</t>
  </si>
  <si>
    <t>PMD0215A.4610</t>
  </si>
  <si>
    <t>PMD0225.4610</t>
  </si>
  <si>
    <t>PMD0304.4610</t>
  </si>
  <si>
    <t>PMD0339.4610</t>
  </si>
  <si>
    <t>PMD0474.4610</t>
  </si>
  <si>
    <t>PMD0526.4610</t>
  </si>
  <si>
    <t>PMD0540R01.4610</t>
  </si>
  <si>
    <t>PMD0542R03.4610</t>
  </si>
  <si>
    <t>PMD0554.4610</t>
  </si>
  <si>
    <t>PMD0567.4610</t>
  </si>
  <si>
    <t>PMD0568.4610</t>
  </si>
  <si>
    <t>PMD0628.4610</t>
  </si>
  <si>
    <t>PMD0728.4610</t>
  </si>
  <si>
    <t>PMD0733.4610</t>
  </si>
  <si>
    <t>PMD0782.4610</t>
  </si>
  <si>
    <t>PMD0856.4610</t>
  </si>
  <si>
    <t>PMD0918R02.4610</t>
  </si>
  <si>
    <t>PMD0936.4610</t>
  </si>
  <si>
    <t>PMD1010.4610</t>
  </si>
  <si>
    <t>PMD1037R01.4610</t>
  </si>
  <si>
    <t>PMD1052.4610</t>
  </si>
  <si>
    <t>PMD1053R01.4610</t>
  </si>
  <si>
    <t>PMD1054.4610</t>
  </si>
  <si>
    <t>PMD1084R02.4610</t>
  </si>
  <si>
    <t>PMD1143.4610</t>
  </si>
  <si>
    <t>PMD1144R01.46103</t>
  </si>
  <si>
    <t>PMD1148.4610</t>
  </si>
  <si>
    <t>PMD1164R04.4610</t>
  </si>
  <si>
    <t>PMD1191.4610</t>
  </si>
  <si>
    <t>PMD1194R04.4610</t>
  </si>
  <si>
    <t>PMD1204R02.4610</t>
  </si>
  <si>
    <t>PMD1256.4610</t>
  </si>
  <si>
    <t>PMD1300.4610</t>
  </si>
  <si>
    <t>PMD1306.4610</t>
  </si>
  <si>
    <t>PMD1307.4610</t>
  </si>
  <si>
    <t>PMD1308.4610</t>
  </si>
  <si>
    <t>PMD1313.4610</t>
  </si>
  <si>
    <t>PMD1362.4610</t>
  </si>
  <si>
    <t>PMD1410R04.4610</t>
  </si>
  <si>
    <t>PMD1434.8003</t>
  </si>
  <si>
    <t>PMD1536.4610</t>
  </si>
  <si>
    <t>PMD1608.8003</t>
  </si>
  <si>
    <t>PMD1612.4610</t>
  </si>
  <si>
    <t>PMD1641R01.4610</t>
  </si>
  <si>
    <t>PMD1642.4610</t>
  </si>
  <si>
    <t>PMD1743.4610</t>
  </si>
  <si>
    <t>PMD1745R02.4610</t>
  </si>
  <si>
    <t>PMD1797.4610</t>
  </si>
  <si>
    <t>PMD1902.4610</t>
  </si>
  <si>
    <t>PMD1909.4610</t>
  </si>
  <si>
    <t>PMD1918.4610</t>
  </si>
  <si>
    <t>PMD1946R01.8003</t>
  </si>
  <si>
    <t>PMD1997R02.4610</t>
  </si>
  <si>
    <t>PMD2103.4610</t>
  </si>
  <si>
    <t>PMD2167.4610</t>
  </si>
  <si>
    <t>PMD2248R01.4610</t>
  </si>
  <si>
    <t>PMD2251.8003</t>
  </si>
  <si>
    <t>PMDPCR01.4610</t>
  </si>
  <si>
    <t>PMDRC3.46102</t>
  </si>
  <si>
    <t>PMPS2.4610</t>
  </si>
  <si>
    <t>PMPS5.4610</t>
  </si>
  <si>
    <t>POA1/A</t>
  </si>
  <si>
    <t>POA2</t>
  </si>
  <si>
    <t>POA3</t>
  </si>
  <si>
    <t>PPD0124C.4540</t>
  </si>
  <si>
    <t>PPD0125R02.45401</t>
  </si>
  <si>
    <t>PPD0126C.4540</t>
  </si>
  <si>
    <t>PPD0150DR01.4540</t>
  </si>
  <si>
    <t>PPD0234.4610</t>
  </si>
  <si>
    <t>PPD0277.4610</t>
  </si>
  <si>
    <t>PPD0416A.4540</t>
  </si>
  <si>
    <t>PPD0723A.4540</t>
  </si>
  <si>
    <t>PPD0953A.4540</t>
  </si>
  <si>
    <t>PPD0970.4540</t>
  </si>
  <si>
    <t>PPD1030.4540</t>
  </si>
  <si>
    <t>PPD1032R01.4540</t>
  </si>
  <si>
    <t>PPD1033.4540</t>
  </si>
  <si>
    <t>PPD1036A.4540</t>
  </si>
  <si>
    <t>PPD1061.4540</t>
  </si>
  <si>
    <t>PPD1087AR01.4540</t>
  </si>
  <si>
    <t>PPD1104A.4540</t>
  </si>
  <si>
    <t>PPD1105A.45401</t>
  </si>
  <si>
    <t>PPD1126.4540</t>
  </si>
  <si>
    <t>PPD1177A.4540</t>
  </si>
  <si>
    <t>PPD1221R01.4540</t>
  </si>
  <si>
    <t>PPD1222.4540</t>
  </si>
  <si>
    <t>PPD1244A.4540</t>
  </si>
  <si>
    <t>PPD1252R01.4540</t>
  </si>
  <si>
    <t>PPD1254.4540</t>
  </si>
  <si>
    <t>PPD1284.4540</t>
  </si>
  <si>
    <t>PPD1285.4540</t>
  </si>
  <si>
    <t>PPD1286.4540</t>
  </si>
  <si>
    <t>PPD1305.4540</t>
  </si>
  <si>
    <t>PPD1320R01.4540</t>
  </si>
  <si>
    <t>PPD1386.4540</t>
  </si>
  <si>
    <t>PPD1420.4540</t>
  </si>
  <si>
    <t>PPD1426.4540</t>
  </si>
  <si>
    <t>PPD1427.4540</t>
  </si>
  <si>
    <t>PPD1531D.4540</t>
  </si>
  <si>
    <t>PPD1598.4540</t>
  </si>
  <si>
    <t>PPD1619.4540</t>
  </si>
  <si>
    <t>PPD1651.4540</t>
  </si>
  <si>
    <t>PPD1660.4540</t>
  </si>
  <si>
    <t>PPD1681.4540</t>
  </si>
  <si>
    <t>PPD1682.4540</t>
  </si>
  <si>
    <t>PPD1704.4540</t>
  </si>
  <si>
    <t>PPD1706R01.4540</t>
  </si>
  <si>
    <t>PPD1837R01.4540</t>
  </si>
  <si>
    <t>PPD1866A.4540</t>
  </si>
  <si>
    <t>PPD1867A.4540</t>
  </si>
  <si>
    <t>PPD1868A.4540</t>
  </si>
  <si>
    <t>PPD1870A.4540</t>
  </si>
  <si>
    <t>PPD1878A.4540</t>
  </si>
  <si>
    <t>PPD1880.4540</t>
  </si>
  <si>
    <t>PPD1906.4540</t>
  </si>
  <si>
    <t>PPD1910.4540</t>
  </si>
  <si>
    <t>PPD2036.4540</t>
  </si>
  <si>
    <t>PPD2037.4540</t>
  </si>
  <si>
    <t>PPD2157.4540</t>
  </si>
  <si>
    <t>PPD2182.4540</t>
  </si>
  <si>
    <t>PPD2215.4540</t>
  </si>
  <si>
    <t>PPD2231.4540</t>
  </si>
  <si>
    <t>PRBMC01</t>
  </si>
  <si>
    <t>PRHK01</t>
  </si>
  <si>
    <t>PRHK02</t>
  </si>
  <si>
    <t>PRHK04</t>
  </si>
  <si>
    <t>PRHK05</t>
  </si>
  <si>
    <t>PRHK06</t>
  </si>
  <si>
    <t>PRHK08</t>
  </si>
  <si>
    <t>PRHO01</t>
  </si>
  <si>
    <t>PRHO02</t>
  </si>
  <si>
    <t>PRHO04</t>
  </si>
  <si>
    <t>PRHO05</t>
  </si>
  <si>
    <t>PRHO06</t>
  </si>
  <si>
    <t>PRHO08</t>
  </si>
  <si>
    <t>PRHY01</t>
  </si>
  <si>
    <t>PRHY02</t>
  </si>
  <si>
    <t>PRHY03</t>
  </si>
  <si>
    <t>PRHY04</t>
  </si>
  <si>
    <t>PRHY05</t>
  </si>
  <si>
    <t>PRMB03</t>
  </si>
  <si>
    <t>PRMB03A</t>
  </si>
  <si>
    <t>PRMB04</t>
  </si>
  <si>
    <t>PRMB04A</t>
  </si>
  <si>
    <t>PRMB04B</t>
  </si>
  <si>
    <t>PRMB05</t>
  </si>
  <si>
    <t>PRMB05A</t>
  </si>
  <si>
    <t>PRMB06R01</t>
  </si>
  <si>
    <t>PRMB06S</t>
  </si>
  <si>
    <t>PRMB07F</t>
  </si>
  <si>
    <t>PRMB07FL</t>
  </si>
  <si>
    <t>PRMB07R</t>
  </si>
  <si>
    <t>PRMC42401</t>
  </si>
  <si>
    <t>PRME06</t>
  </si>
  <si>
    <t>PRPP02</t>
  </si>
  <si>
    <t>PRPP03</t>
  </si>
  <si>
    <t>PRPP06</t>
  </si>
  <si>
    <t>PRPP07</t>
  </si>
  <si>
    <t>PRRB01B</t>
  </si>
  <si>
    <t>PRRB01C</t>
  </si>
  <si>
    <t>PRRB01D</t>
  </si>
  <si>
    <t>PRRB02A</t>
  </si>
  <si>
    <t>PRRB02B</t>
  </si>
  <si>
    <t>PRRB03</t>
  </si>
  <si>
    <t>PRRB03A</t>
  </si>
  <si>
    <t>PRRB03B</t>
  </si>
  <si>
    <t>PRRB04</t>
  </si>
  <si>
    <t>PRRB06</t>
  </si>
  <si>
    <t>PRRB06A</t>
  </si>
  <si>
    <t>PRRO01</t>
  </si>
  <si>
    <t>PRRO01C</t>
  </si>
  <si>
    <t>PRRO02</t>
  </si>
  <si>
    <t>PRSH01</t>
  </si>
  <si>
    <t>PRSH02</t>
  </si>
  <si>
    <t>PRSH03</t>
  </si>
  <si>
    <t>PRSH06</t>
  </si>
  <si>
    <t>PRSI01</t>
  </si>
  <si>
    <t>PRSI01A</t>
  </si>
  <si>
    <t>PRSI01B</t>
  </si>
  <si>
    <t>PRSI02A</t>
  </si>
  <si>
    <t>PRSI02B</t>
  </si>
  <si>
    <t>PRSI03</t>
  </si>
  <si>
    <t>PRSI03A</t>
  </si>
  <si>
    <t>PRSI03B</t>
  </si>
  <si>
    <t>PRSI04</t>
  </si>
  <si>
    <t>PRSI05</t>
  </si>
  <si>
    <t>PRSI09</t>
  </si>
  <si>
    <t>PRSI09A</t>
  </si>
  <si>
    <t>PRSO01</t>
  </si>
  <si>
    <t>PRSO02</t>
  </si>
  <si>
    <t>PRSO03</t>
  </si>
  <si>
    <t>PRSO04</t>
  </si>
  <si>
    <t>PRSO05</t>
  </si>
  <si>
    <t>PRSO06</t>
  </si>
  <si>
    <t>PRSP01</t>
  </si>
  <si>
    <t>PRSP02A</t>
  </si>
  <si>
    <t>PRSP03</t>
  </si>
  <si>
    <t>PRSP04</t>
  </si>
  <si>
    <t>PRSP06</t>
  </si>
  <si>
    <t>PRSPIN01A</t>
  </si>
  <si>
    <t>PRSPIN02</t>
  </si>
  <si>
    <t>PRSPIN02A</t>
  </si>
  <si>
    <t>PRSPIN05</t>
  </si>
  <si>
    <t>PRSU01D</t>
  </si>
  <si>
    <t>PRSU01E</t>
  </si>
  <si>
    <t>PRSU01F</t>
  </si>
  <si>
    <t>PRSU02</t>
  </si>
  <si>
    <t>PRSU02B</t>
  </si>
  <si>
    <t>PRSU02C</t>
  </si>
  <si>
    <t>PRSU04</t>
  </si>
  <si>
    <t>PRSU05</t>
  </si>
  <si>
    <t>PRTH01</t>
  </si>
  <si>
    <t>PRTH03</t>
  </si>
  <si>
    <t>PRTH04</t>
  </si>
  <si>
    <t>PRTO02</t>
  </si>
  <si>
    <t>PRTO02A</t>
  </si>
  <si>
    <t>PRTO02B</t>
  </si>
  <si>
    <t>PRTO02C</t>
  </si>
  <si>
    <t>PRTO06</t>
  </si>
  <si>
    <t>PRTO06A</t>
  </si>
  <si>
    <t>PRTUB01</t>
  </si>
  <si>
    <t>PRTUB02</t>
  </si>
  <si>
    <t>PRTUB03</t>
  </si>
  <si>
    <t>PRWL02</t>
  </si>
  <si>
    <t>PRWL03</t>
  </si>
  <si>
    <t>PRWL04</t>
  </si>
  <si>
    <t>PRWL04A</t>
  </si>
  <si>
    <t>PRWL06</t>
  </si>
  <si>
    <t>PRWL07</t>
  </si>
  <si>
    <t>PRWL08</t>
  </si>
  <si>
    <t>PRWL08A</t>
  </si>
  <si>
    <t>PRWNG01</t>
  </si>
  <si>
    <t>PRWNG01HS</t>
  </si>
  <si>
    <t>PRWNG02</t>
  </si>
  <si>
    <t>PRWNG05</t>
  </si>
  <si>
    <t>PRWNG06</t>
  </si>
  <si>
    <t>PRWNG07</t>
  </si>
  <si>
    <t>PRWNG08</t>
  </si>
  <si>
    <t>PRWNG08HS</t>
  </si>
  <si>
    <t>PRWNG09</t>
  </si>
  <si>
    <t>PRWNG09A</t>
  </si>
  <si>
    <t>PRXB01</t>
  </si>
  <si>
    <t>PRXB02</t>
  </si>
  <si>
    <t>PRXB03</t>
  </si>
  <si>
    <t>PRXB04</t>
  </si>
  <si>
    <t>PRXB06A</t>
  </si>
  <si>
    <t>PRXM01B</t>
  </si>
  <si>
    <t>RBA2/A</t>
  </si>
  <si>
    <t>RBA3/C</t>
  </si>
  <si>
    <t>ROA3</t>
  </si>
  <si>
    <t>ROA37</t>
  </si>
  <si>
    <t>RUA1/A</t>
  </si>
  <si>
    <t>RUA6</t>
  </si>
  <si>
    <t>SIA10/A</t>
  </si>
  <si>
    <t>SIA11/A</t>
  </si>
  <si>
    <t>SIA20/A</t>
  </si>
  <si>
    <t>SMA.8003</t>
  </si>
  <si>
    <t>SMA2</t>
  </si>
  <si>
    <t>SMA3</t>
  </si>
  <si>
    <t>SNA1/A</t>
  </si>
  <si>
    <t>SNA13</t>
  </si>
  <si>
    <t>SNA2</t>
  </si>
  <si>
    <t>SNA3/A</t>
  </si>
  <si>
    <t>SNA4/A</t>
  </si>
  <si>
    <t>SPA03R04</t>
  </si>
  <si>
    <t>SPA04</t>
  </si>
  <si>
    <t>SPA05R03</t>
  </si>
  <si>
    <t>SPA07R02</t>
  </si>
  <si>
    <t>SPA30</t>
  </si>
  <si>
    <t>SPA40</t>
  </si>
  <si>
    <t>SPAMG00200</t>
  </si>
  <si>
    <t>SPAMG00700</t>
  </si>
  <si>
    <t>SPAMG087A00</t>
  </si>
  <si>
    <t>SPAMG088A00</t>
  </si>
  <si>
    <t>SPAMG089A00</t>
  </si>
  <si>
    <t>SPAMG090A00</t>
  </si>
  <si>
    <t>SPAMG091A00</t>
  </si>
  <si>
    <t>SPAMG092A00</t>
  </si>
  <si>
    <t>SPAMG093A00</t>
  </si>
  <si>
    <t>SPAMG094A00</t>
  </si>
  <si>
    <t>SPAMG095A00</t>
  </si>
  <si>
    <t>SPAMG096A00</t>
  </si>
  <si>
    <t>SPAMG164A00</t>
  </si>
  <si>
    <t>SPAMG167A00</t>
  </si>
  <si>
    <t>SPAMG173A00</t>
  </si>
  <si>
    <t>SPAMG173B00A</t>
  </si>
  <si>
    <t>SPAMG197B00A</t>
  </si>
  <si>
    <t>SPAMG207A00</t>
  </si>
  <si>
    <t>SPAMG207B00</t>
  </si>
  <si>
    <t>SPAMG208A00A</t>
  </si>
  <si>
    <t>SPAMG208A00B</t>
  </si>
  <si>
    <t>SPAMG210A00</t>
  </si>
  <si>
    <t>SPAMG210B00</t>
  </si>
  <si>
    <t>SPAMG215A00</t>
  </si>
  <si>
    <t>SPAMG216A00</t>
  </si>
  <si>
    <t>SPAMG217A00A</t>
  </si>
  <si>
    <t>SPAMG217B00A</t>
  </si>
  <si>
    <t>SPAMG217C00A</t>
  </si>
  <si>
    <t>SPCAB00300</t>
  </si>
  <si>
    <t>SPCAB00400</t>
  </si>
  <si>
    <t>SPCAB01100</t>
  </si>
  <si>
    <t>SPCG008100</t>
  </si>
  <si>
    <t>SPCG013700</t>
  </si>
  <si>
    <t>SPCG013700A</t>
  </si>
  <si>
    <t>SPCG013900</t>
  </si>
  <si>
    <t>SPCG013900A</t>
  </si>
  <si>
    <t>SPCG016600</t>
  </si>
  <si>
    <t>SPEG019A00A</t>
  </si>
  <si>
    <t>SPEG049A00</t>
  </si>
  <si>
    <t>SPEG062A00</t>
  </si>
  <si>
    <t>SPEG065A00</t>
  </si>
  <si>
    <t>SPEG066A00</t>
  </si>
  <si>
    <t>SPEG067A00</t>
  </si>
  <si>
    <t>SPEG068A00</t>
  </si>
  <si>
    <t>SPEG069A00</t>
  </si>
  <si>
    <t>SPEG070A00</t>
  </si>
  <si>
    <t>SPEG071A00</t>
  </si>
  <si>
    <t>SPGAP00700</t>
  </si>
  <si>
    <t>SPGAP06400A</t>
  </si>
  <si>
    <t>SPLSM01300A</t>
  </si>
  <si>
    <t>SPLSM01600A</t>
  </si>
  <si>
    <t>SPMTG02900</t>
  </si>
  <si>
    <t>SPMTG03000</t>
  </si>
  <si>
    <t>SPMTG05200</t>
  </si>
  <si>
    <t>SPMTG05900A</t>
  </si>
  <si>
    <t>SPMTG06200A</t>
  </si>
  <si>
    <t>SPMTG08000A</t>
  </si>
  <si>
    <t>SPMTG08200</t>
  </si>
  <si>
    <t>SPMTG08500</t>
  </si>
  <si>
    <t>SPMTG08600</t>
  </si>
  <si>
    <t>SPMTG08800</t>
  </si>
  <si>
    <t>SPTOO001</t>
  </si>
  <si>
    <t>TB199A3</t>
  </si>
  <si>
    <t>THA052</t>
  </si>
  <si>
    <t>THA05A</t>
  </si>
  <si>
    <t>THA06</t>
  </si>
  <si>
    <t>THA5</t>
  </si>
  <si>
    <t>TRA121.1025</t>
  </si>
  <si>
    <t>TRA122R02.1025</t>
  </si>
  <si>
    <t>TRA125.1025</t>
  </si>
  <si>
    <t>TRA142.1025</t>
  </si>
  <si>
    <t>TRA-G.1025</t>
  </si>
  <si>
    <t>TRA-L.1025</t>
  </si>
  <si>
    <t>WA01R06</t>
  </si>
  <si>
    <t>WA03R08</t>
  </si>
  <si>
    <t>WA04</t>
  </si>
  <si>
    <t>WA05</t>
  </si>
  <si>
    <t>WA20/A</t>
  </si>
  <si>
    <t>WGA05</t>
  </si>
  <si>
    <t>WLA1</t>
  </si>
  <si>
    <t>WLA2</t>
  </si>
  <si>
    <t>XBA2</t>
  </si>
  <si>
    <t>XBA20</t>
  </si>
  <si>
    <t>XBA3HF</t>
  </si>
  <si>
    <t>Серия</t>
  </si>
  <si>
    <t>RD400KIT2</t>
  </si>
  <si>
    <t>RB250HS</t>
  </si>
  <si>
    <t>Кол-во</t>
  </si>
  <si>
    <t>Описание</t>
  </si>
  <si>
    <t>ROAD</t>
  </si>
  <si>
    <t>ROX</t>
  </si>
  <si>
    <t>до 400кг, 
Инт.  20 циклов/час,
Скорость 0,25м/сек</t>
  </si>
  <si>
    <t>до 400 кг., 
Инт. 35 циклов/час,
Скорость 0,34м/сек</t>
  </si>
  <si>
    <t>до 600кг, 
Инт. 20 циклов/час,
Скорость 0,18м/сек</t>
  </si>
  <si>
    <t>до 1`000кг, 
Инт. 20 циклов/час,
Скорость 0,18м/сек</t>
  </si>
  <si>
    <t>ОСНОВНЫЕ ХАРАКТЕРИСТИКИ</t>
  </si>
  <si>
    <t>ROBUS HI-SPEED</t>
  </si>
  <si>
    <t>TOO3000KLT</t>
  </si>
  <si>
    <t>EDSWG</t>
  </si>
  <si>
    <r>
      <t xml:space="preserve">до 400кг или до 5 м. 
инт. 95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16 секунд!</t>
    </r>
  </si>
  <si>
    <t>Ресурс 500`000 циклов             
Скорость менее 4с.
Инт. 100циклов/час</t>
  </si>
  <si>
    <t>M3bar</t>
  </si>
  <si>
    <t>M5bar</t>
  </si>
  <si>
    <t>M7bar</t>
  </si>
  <si>
    <t>XBA9</t>
  </si>
  <si>
    <t>XBA18</t>
  </si>
  <si>
    <t>Светодиоды сигнальные, 8м XBA18</t>
  </si>
  <si>
    <t>Интегрируемая светофорная лампа XBA8</t>
  </si>
  <si>
    <t>WIDES4KIT</t>
  </si>
  <si>
    <t>WIDES</t>
  </si>
  <si>
    <t>WIDEM</t>
  </si>
  <si>
    <t>WIDEM4KIT</t>
  </si>
  <si>
    <t>WIDEL</t>
  </si>
  <si>
    <t>WIDEL6KIT</t>
  </si>
  <si>
    <t>WIDEL7KIT</t>
  </si>
  <si>
    <t>Цена</t>
  </si>
  <si>
    <t>SLH400</t>
  </si>
  <si>
    <t>EPM</t>
  </si>
  <si>
    <t>RB400</t>
  </si>
  <si>
    <t>RB600</t>
  </si>
  <si>
    <t>RB1000</t>
  </si>
  <si>
    <t>RUN1500</t>
  </si>
  <si>
    <t>RUN1800</t>
  </si>
  <si>
    <t>RUN2500</t>
  </si>
  <si>
    <t>RUN2500I</t>
  </si>
  <si>
    <t>до 2`500кг, 
Инт.  42 цикла/час
Скорость 0,17м/сек</t>
  </si>
  <si>
    <t>до 1`800кг, 
Инт.  42 цикла/час,
Скорость 0,17м/сек</t>
  </si>
  <si>
    <t>TUB3500</t>
  </si>
  <si>
    <t>ROA81</t>
  </si>
  <si>
    <t>шт.</t>
  </si>
  <si>
    <t>Аксессуары</t>
  </si>
  <si>
    <t>RUA12</t>
  </si>
  <si>
    <t>RBA1</t>
  </si>
  <si>
    <t>Электромеханический замок вертикальный, 12В PLA10</t>
  </si>
  <si>
    <t>Электромеханический замок горизонтальный, 12В PLA11</t>
  </si>
  <si>
    <t>TOO3000</t>
  </si>
  <si>
    <t>WG5000</t>
  </si>
  <si>
    <t>TO4024</t>
  </si>
  <si>
    <t>TO5024</t>
  </si>
  <si>
    <t>TO7024</t>
  </si>
  <si>
    <t>MC824H</t>
  </si>
  <si>
    <t>WLT</t>
  </si>
  <si>
    <t>PS424</t>
  </si>
  <si>
    <t>WALKY</t>
  </si>
  <si>
    <t>HO7124</t>
  </si>
  <si>
    <t>HO7224</t>
  </si>
  <si>
    <t>HY7005</t>
  </si>
  <si>
    <t>ME3024</t>
  </si>
  <si>
    <t>MECF</t>
  </si>
  <si>
    <t>BM5024</t>
  </si>
  <si>
    <t>BMBOX</t>
  </si>
  <si>
    <t>Фундаментная коробка BMBOX</t>
  </si>
  <si>
    <t>до 900кг или до 5,0м.
инт. 45 циклов/час, режим калитки</t>
  </si>
  <si>
    <t>PIU</t>
  </si>
  <si>
    <t>BMA1</t>
  </si>
  <si>
    <t>Механизм открывания ворот на 360 градусов BMA1</t>
  </si>
  <si>
    <t>HYA11</t>
  </si>
  <si>
    <t>Устройство для разблокировки HYA11</t>
  </si>
  <si>
    <t>HYA12</t>
  </si>
  <si>
    <t>Рычаг-удлинитель HYA12</t>
  </si>
  <si>
    <t>MEA1</t>
  </si>
  <si>
    <t>Механизм открывания ворот на 360 градусов MEA1</t>
  </si>
  <si>
    <t>MEA2</t>
  </si>
  <si>
    <t>Механизм разблокировки MEA2</t>
  </si>
  <si>
    <t>MEA3</t>
  </si>
  <si>
    <t>Механизм разблокировки MEA3</t>
  </si>
  <si>
    <t>MEA5</t>
  </si>
  <si>
    <t>Рычаг для механизма MEA3 MEA5</t>
  </si>
  <si>
    <t>MEA6</t>
  </si>
  <si>
    <t>Скоба концевого выключателя MEA6</t>
  </si>
  <si>
    <t>Фундаментная коробка с катафорезным покрытием MECF</t>
  </si>
  <si>
    <t>MECX</t>
  </si>
  <si>
    <t>Фундаментная коробка из нержавеющей стали MECX</t>
  </si>
  <si>
    <t>PLA14</t>
  </si>
  <si>
    <t>Задний регулируемый кронштейн PLA14</t>
  </si>
  <si>
    <t>PLA15</t>
  </si>
  <si>
    <t>Передний регулируемый кронштейн PLA15</t>
  </si>
  <si>
    <t>PLA6</t>
  </si>
  <si>
    <t>Кронштейн монтажный задний PLA6</t>
  </si>
  <si>
    <t>PLA8</t>
  </si>
  <si>
    <t>Передний регулируемый кронштейн PLA8</t>
  </si>
  <si>
    <t>Привод для распашных ворот BM5024</t>
  </si>
  <si>
    <t>HK7024</t>
  </si>
  <si>
    <t>HK7024HS</t>
  </si>
  <si>
    <t>Привод для распашных ворот HO7124</t>
  </si>
  <si>
    <t>Привод для распашных ворот HO7224</t>
  </si>
  <si>
    <t>Привод для распашных ворот HY7005</t>
  </si>
  <si>
    <t>HY7024</t>
  </si>
  <si>
    <t>TO4016P</t>
  </si>
  <si>
    <t>Привод для распашных ворот TO4016P</t>
  </si>
  <si>
    <t>Привод для распашных ворот TO4024</t>
  </si>
  <si>
    <t>TO5016P</t>
  </si>
  <si>
    <t>Привод для распашных ворот TO5016P</t>
  </si>
  <si>
    <t>Привод для распашных ворот TO5024</t>
  </si>
  <si>
    <t>Привод для распашных ворот TO5024HS</t>
  </si>
  <si>
    <t>Привод для распашных ворот TO6024HS</t>
  </si>
  <si>
    <t>Привод для распашных ворот TO7024</t>
  </si>
  <si>
    <t>TOO3024</t>
  </si>
  <si>
    <t>TOO4524</t>
  </si>
  <si>
    <t>Привод для распашных ворот WG3524HS</t>
  </si>
  <si>
    <t>WG4000</t>
  </si>
  <si>
    <t>Привод для распашных ворот WG4000</t>
  </si>
  <si>
    <t>WG4024</t>
  </si>
  <si>
    <t>Привод для распашных ворот WG4024</t>
  </si>
  <si>
    <t>Привод для распашных ворот WG5000</t>
  </si>
  <si>
    <t>WG5024</t>
  </si>
  <si>
    <t>Привод для распашных ворот WG5024</t>
  </si>
  <si>
    <t>SIA1</t>
  </si>
  <si>
    <t>SIA2</t>
  </si>
  <si>
    <t>WA11</t>
  </si>
  <si>
    <t>Опора стационарная WA11</t>
  </si>
  <si>
    <t>WA12</t>
  </si>
  <si>
    <t>Опора подвесная WA12</t>
  </si>
  <si>
    <t>WA13</t>
  </si>
  <si>
    <t>Решетка для рейки шлагбаумной WA13</t>
  </si>
  <si>
    <t>WA2</t>
  </si>
  <si>
    <t>WA4</t>
  </si>
  <si>
    <t>WA6</t>
  </si>
  <si>
    <t>WA8</t>
  </si>
  <si>
    <t>WIA10</t>
  </si>
  <si>
    <t>Кронштейн для аварийной разблокировки стрелы WIA10</t>
  </si>
  <si>
    <t>WIA11</t>
  </si>
  <si>
    <t>Кронштейн для складывания стрелы WIA11</t>
  </si>
  <si>
    <t>XBA10</t>
  </si>
  <si>
    <t>Кронштейн для аварийной разблокировки стрелы XBA10</t>
  </si>
  <si>
    <t>XBA11</t>
  </si>
  <si>
    <t>Кронштейн для складывания стрелы XBA11</t>
  </si>
  <si>
    <t>Демпфер XBA13</t>
  </si>
  <si>
    <t>XBA16</t>
  </si>
  <si>
    <t>Анкерная пластина с крепежом для MBAR XBA16</t>
  </si>
  <si>
    <t>XBA17</t>
  </si>
  <si>
    <t>Анкерная пластина с крепежом для LBAR XBA17</t>
  </si>
  <si>
    <t>Светодиоды сигнальные, 6м XBA6</t>
  </si>
  <si>
    <t>Интегрируемая сигнальная лампа XBA7</t>
  </si>
  <si>
    <t>Соединитель для стрел XBA9</t>
  </si>
  <si>
    <t>RBN4-K</t>
  </si>
  <si>
    <t>RBN6-K</t>
  </si>
  <si>
    <t>RBN4</t>
  </si>
  <si>
    <t>RBN6</t>
  </si>
  <si>
    <t>шт</t>
  </si>
  <si>
    <t>OVIEW/A</t>
  </si>
  <si>
    <t>OVBT</t>
  </si>
  <si>
    <t>OBOX2</t>
  </si>
  <si>
    <t>OX2</t>
  </si>
  <si>
    <t>OX2T</t>
  </si>
  <si>
    <t>FLO2RE</t>
  </si>
  <si>
    <t>FLO4RE</t>
  </si>
  <si>
    <t>BM1000</t>
  </si>
  <si>
    <t>WM001G</t>
  </si>
  <si>
    <t>WM006G</t>
  </si>
  <si>
    <t>WM080G</t>
  </si>
  <si>
    <t>WAX</t>
  </si>
  <si>
    <t>WWW</t>
  </si>
  <si>
    <t>WSW</t>
  </si>
  <si>
    <t>MW3</t>
  </si>
  <si>
    <t>TT2N</t>
  </si>
  <si>
    <t>TT2L</t>
  </si>
  <si>
    <t>Аксессуары для шлагбаумов</t>
  </si>
  <si>
    <t>MU</t>
  </si>
  <si>
    <t>SH1</t>
  </si>
  <si>
    <t>SN6021</t>
  </si>
  <si>
    <t>SNA30</t>
  </si>
  <si>
    <t>SPA2</t>
  </si>
  <si>
    <t>SNA6</t>
  </si>
  <si>
    <t>SN6041</t>
  </si>
  <si>
    <t>SO2000</t>
  </si>
  <si>
    <t>SU2000VV</t>
  </si>
  <si>
    <t>B12-B.4310</t>
  </si>
  <si>
    <t>Аккумуляторная батарея B12-B.4310</t>
  </si>
  <si>
    <t>SU2000V</t>
  </si>
  <si>
    <t>SU2000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</si>
  <si>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</si>
  <si>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</si>
  <si>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</si>
  <si>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</si>
  <si>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</si>
  <si>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</si>
  <si>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</si>
  <si>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</si>
  <si>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</si>
  <si>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Аксессуары для секционных приводов</t>
  </si>
  <si>
    <t>Вал с 18-зубчатой шестерней CRA1</t>
  </si>
  <si>
    <t>Муфта для цепи CRA2</t>
  </si>
  <si>
    <t>Цепь 1/2'' с муфтой, 1000мм CRA3</t>
  </si>
  <si>
    <t>Цепь 1/2'' с муфтой, 5000мм CRA4</t>
  </si>
  <si>
    <t>Устройство натяжения цепи CRA5</t>
  </si>
  <si>
    <t>Шестерня 36-зубчатая CRA6</t>
  </si>
  <si>
    <t>Шестерня 18-зубчатая CRA7</t>
  </si>
  <si>
    <t>Кронштейн крепления CRA8</t>
  </si>
  <si>
    <t>Адаптер для вала CRA9</t>
  </si>
  <si>
    <t>Комплект для разблокировки тросом MU</t>
  </si>
  <si>
    <t>Удлинитель приводной рейки для SHEL SH1</t>
  </si>
  <si>
    <t>Рейка приводная SPIN, 3000мм SNA30</t>
  </si>
  <si>
    <t>Рейка приводная SPIN, 4000мм SNA6</t>
  </si>
  <si>
    <t>Комплект для разблокировки тросом SPA2</t>
  </si>
  <si>
    <t>Привод для секционных ворот SN6041</t>
  </si>
  <si>
    <t>Привод для секционных ворот SO2000</t>
  </si>
  <si>
    <t>Привод для секционных ворот SU2000</t>
  </si>
  <si>
    <t>Привод для секционных ворот SU2000V</t>
  </si>
  <si>
    <t>Привод для секционных ворот SU2000VV</t>
  </si>
  <si>
    <t>ABF</t>
  </si>
  <si>
    <t>Антенна ABF</t>
  </si>
  <si>
    <t>CHS</t>
  </si>
  <si>
    <t>Заготовка ключа CHS</t>
  </si>
  <si>
    <t>CHS1001</t>
  </si>
  <si>
    <t>Ключ разблокировки, комбинация 1 CHS1001</t>
  </si>
  <si>
    <t>CHS1002</t>
  </si>
  <si>
    <t>Ключ разблокировки, комбинация 2 CHS1002</t>
  </si>
  <si>
    <t>CHS1003</t>
  </si>
  <si>
    <t>Ключ разблокировки, комбинация 3 CHS1003</t>
  </si>
  <si>
    <t>CHS1004</t>
  </si>
  <si>
    <t>Ключ разблокировки, комбинация 4 CHS1004</t>
  </si>
  <si>
    <t>CHS1005</t>
  </si>
  <si>
    <t>Ключ разблокировки, комбинация 5 CHS1005</t>
  </si>
  <si>
    <t>CHS1006</t>
  </si>
  <si>
    <t>Ключ разблокировки, комбинация 6 CHS1006</t>
  </si>
  <si>
    <t>CHS1007</t>
  </si>
  <si>
    <t>Ключ разблокировки, комбинация 7 CHS1007</t>
  </si>
  <si>
    <t>CHS1008</t>
  </si>
  <si>
    <t>Ключ разблокировки, комбинация 8 CHS1008</t>
  </si>
  <si>
    <t>CHS1009</t>
  </si>
  <si>
    <t>Ключ разблокировки, комбинация 9 CHS1009</t>
  </si>
  <si>
    <t>CHS1010</t>
  </si>
  <si>
    <t>Ключ разблокировки, комбинация 10 CHS1010</t>
  </si>
  <si>
    <t>EDS</t>
  </si>
  <si>
    <t>Цифровой переключатель EDS</t>
  </si>
  <si>
    <t>EDSB</t>
  </si>
  <si>
    <t>Цифровой переключатель BlueBus EDSB</t>
  </si>
  <si>
    <t>EKA01</t>
  </si>
  <si>
    <t>Приспособление для монтажа переключателей ERA на стойку PPH2 EKA01</t>
  </si>
  <si>
    <t>EKS</t>
  </si>
  <si>
    <t>Фотоэлементы Medium EPM</t>
  </si>
  <si>
    <t>EPMAO</t>
  </si>
  <si>
    <t>Фотоэлементы ориентируемые в антивандальном корпусе Medium EPMAO</t>
  </si>
  <si>
    <t>EPMAOB</t>
  </si>
  <si>
    <t>Фотоэлементы ориентируемые в антивандальном корпусе Medium BlueBus EPMAOB</t>
  </si>
  <si>
    <t>EPS</t>
  </si>
  <si>
    <t>Фотоэлементы Slim EPS</t>
  </si>
  <si>
    <t>EPSB</t>
  </si>
  <si>
    <t>Фотоэлементы Slim BlueBus EPSB</t>
  </si>
  <si>
    <t>ETP</t>
  </si>
  <si>
    <t>Считывающее устройство для транспондерных карт ETP</t>
  </si>
  <si>
    <t>ETPB</t>
  </si>
  <si>
    <t>Считывающее устройство для транспондерных карт BlueBus ETPB</t>
  </si>
  <si>
    <t>F210</t>
  </si>
  <si>
    <t>Фотоэлементы F210</t>
  </si>
  <si>
    <t>F210B</t>
  </si>
  <si>
    <t>Фотоэлементы F210B</t>
  </si>
  <si>
    <t>FA1</t>
  </si>
  <si>
    <t>Накладка антивандальная FA1</t>
  </si>
  <si>
    <t>FT210</t>
  </si>
  <si>
    <t>FT210B</t>
  </si>
  <si>
    <t>FTA1</t>
  </si>
  <si>
    <t>Батарейка FTA1</t>
  </si>
  <si>
    <t>FTA2</t>
  </si>
  <si>
    <t>Батарейка FTA2</t>
  </si>
  <si>
    <t>Металлический трос разблокировки для KIO KA1</t>
  </si>
  <si>
    <t>Переключатель замковый с механизмом разблокировки KIO</t>
  </si>
  <si>
    <t>MORX</t>
  </si>
  <si>
    <t>Декодер MORX</t>
  </si>
  <si>
    <t>PPH1</t>
  </si>
  <si>
    <t>Стойка для 1-го фотоэлемента Medium или Large, 500мм PPH1</t>
  </si>
  <si>
    <t>PPH2</t>
  </si>
  <si>
    <t>Стойка для 2-х фотоэлементов Medium или Large, 1000мм PPH2</t>
  </si>
  <si>
    <t>Аккумуляторная батарея PS124</t>
  </si>
  <si>
    <t>Аккумуляторная батарея PS224</t>
  </si>
  <si>
    <t>Аккумуляторная батарея PS424</t>
  </si>
  <si>
    <t>PW1</t>
  </si>
  <si>
    <t>Обогревательный элемент PW1</t>
  </si>
  <si>
    <t>TW1</t>
  </si>
  <si>
    <t>Термостат для обогревательного элемента TW1</t>
  </si>
  <si>
    <t>Лампа светодиодная многофункциональная WLT</t>
  </si>
  <si>
    <t>Индуктивный датчик RBA1</t>
  </si>
  <si>
    <t>Оцинкованная зубчатая рейка, модуль M6 ROA81</t>
  </si>
  <si>
    <t>12-ти зубчатый венец M6 RUA12</t>
  </si>
  <si>
    <t>Блоки управления</t>
  </si>
  <si>
    <t>Блок управления MC824H</t>
  </si>
  <si>
    <t>Плата расширения функций PIU</t>
  </si>
  <si>
    <t>Радиоуправление FLO-FLOR</t>
  </si>
  <si>
    <t>Дополнительная память BM1000</t>
  </si>
  <si>
    <t>Пульт управления ERA FLOR FLO2RE</t>
  </si>
  <si>
    <t>Радиоуправление INTI</t>
  </si>
  <si>
    <t>Радиоуправление OPERA</t>
  </si>
  <si>
    <t>Блок программирования пультов и приемников OBOX2</t>
  </si>
  <si>
    <t>Блок программирования, управления и диагностики OVIEW/A</t>
  </si>
  <si>
    <t>Модуль Bluetooth для OVIEW/A OVBT</t>
  </si>
  <si>
    <t>Приемник OX2</t>
  </si>
  <si>
    <t>Приемник с передатчиком OX2T</t>
  </si>
  <si>
    <t>OX4T</t>
  </si>
  <si>
    <t>Приемник с передатчиком OX4T</t>
  </si>
  <si>
    <t>Радиоуправление SMILO</t>
  </si>
  <si>
    <t>ROX600</t>
  </si>
  <si>
    <t>Привод для откатных ворот RB1000</t>
  </si>
  <si>
    <t>Привод для откатных ворот RB400</t>
  </si>
  <si>
    <t>Привод для откатных ворот RB500HS</t>
  </si>
  <si>
    <t>Привод для откатных ворот RB600</t>
  </si>
  <si>
    <t>Привод для откатных ворот RUN1200HS</t>
  </si>
  <si>
    <t>Привод для откатных ворот RUN1500</t>
  </si>
  <si>
    <t>Привод для откатных ворот RUN1800</t>
  </si>
  <si>
    <t>Привод для откатных ворот RUN2500</t>
  </si>
  <si>
    <t>Привод для откатных ворот RUN2500I/A</t>
  </si>
  <si>
    <t>LBAR</t>
  </si>
  <si>
    <t>Тумба шлагбаума LBAR</t>
  </si>
  <si>
    <t>M3BAR</t>
  </si>
  <si>
    <t>Тумба шлагбаума M3BAR</t>
  </si>
  <si>
    <t>M5BAR</t>
  </si>
  <si>
    <t>Тумба шлагбаума M5BAR</t>
  </si>
  <si>
    <t>M7BAR</t>
  </si>
  <si>
    <t>Тумба шлагбаума M7BAR</t>
  </si>
  <si>
    <t>SBAR</t>
  </si>
  <si>
    <t>NEMOSRT</t>
  </si>
  <si>
    <t>NEMOWSCT</t>
  </si>
  <si>
    <t>VOLO</t>
  </si>
  <si>
    <t>Блок управления</t>
  </si>
  <si>
    <t>WIA20</t>
  </si>
  <si>
    <t>RBKCE</t>
  </si>
  <si>
    <t>SIGNO3</t>
  </si>
  <si>
    <t>SIGNO4</t>
  </si>
  <si>
    <t>SIGNO6</t>
  </si>
  <si>
    <t>SP6100</t>
  </si>
  <si>
    <t>WINGO5KCE</t>
  </si>
  <si>
    <t>Вал выходной</t>
  </si>
  <si>
    <t>RO1000</t>
  </si>
  <si>
    <t>PRHO07</t>
  </si>
  <si>
    <t>MB4015</t>
  </si>
  <si>
    <t>Верхняя крышка шлагбаума</t>
  </si>
  <si>
    <t>PMCTSD10.4630</t>
  </si>
  <si>
    <t>ROX1000</t>
  </si>
  <si>
    <t>Втулка</t>
  </si>
  <si>
    <t>SU2000VR01</t>
  </si>
  <si>
    <t>Втулка ведущая в сборе</t>
  </si>
  <si>
    <t>SPAMG233A00</t>
  </si>
  <si>
    <t>SU2000R01</t>
  </si>
  <si>
    <t>SU2000VVR01</t>
  </si>
  <si>
    <t>Выходной вал в сборе</t>
  </si>
  <si>
    <t>Держатель предохранителя</t>
  </si>
  <si>
    <t>Диск разблокировки</t>
  </si>
  <si>
    <t>Электродвигатель</t>
  </si>
  <si>
    <t>Диск энкодера</t>
  </si>
  <si>
    <t>Заглушка</t>
  </si>
  <si>
    <t>Звездочка</t>
  </si>
  <si>
    <t>Кольцо</t>
  </si>
  <si>
    <t>Комплект крышек</t>
  </si>
  <si>
    <t>Кольцо уплотнительное</t>
  </si>
  <si>
    <t>CA0208A01</t>
  </si>
  <si>
    <t>Комплект верхних крышек</t>
  </si>
  <si>
    <t>Комплект задней шестерни червячного вала</t>
  </si>
  <si>
    <t>SPLSM00100</t>
  </si>
  <si>
    <t>SPCG008700</t>
  </si>
  <si>
    <t>SPGAP09000</t>
  </si>
  <si>
    <t>Комплект рычагов</t>
  </si>
  <si>
    <t>12U450B.0727</t>
  </si>
  <si>
    <t>Корпус в сборе</t>
  </si>
  <si>
    <t>Корпус задняя часть</t>
  </si>
  <si>
    <t>Корпус привода</t>
  </si>
  <si>
    <t>PD0792A0000</t>
  </si>
  <si>
    <t>Кронштейн крепления привода</t>
  </si>
  <si>
    <t>Кронштейн передний</t>
  </si>
  <si>
    <t>PD0467B0000</t>
  </si>
  <si>
    <t>Крышка защитная</t>
  </si>
  <si>
    <t>Крышка корпуса</t>
  </si>
  <si>
    <t>Крышка корпуса верхняя</t>
  </si>
  <si>
    <t>Крышка корпуса передняя</t>
  </si>
  <si>
    <t>PD1279A0000</t>
  </si>
  <si>
    <t>Крышка редуктора</t>
  </si>
  <si>
    <t>PD0857A3000</t>
  </si>
  <si>
    <t>PD1284A0000</t>
  </si>
  <si>
    <t>Монтажное основание</t>
  </si>
  <si>
    <t>PRRU01</t>
  </si>
  <si>
    <t>Мотор-редуктор в сборе</t>
  </si>
  <si>
    <t>PMCTSD1A.4630</t>
  </si>
  <si>
    <t>Основание корпуса</t>
  </si>
  <si>
    <t>Основание редуктора</t>
  </si>
  <si>
    <t>PPD0910R05.4540</t>
  </si>
  <si>
    <t>PD0647A0000</t>
  </si>
  <si>
    <t>PD0526A0000</t>
  </si>
  <si>
    <t>PPD0951R05.4540</t>
  </si>
  <si>
    <t>Плата энкодера</t>
  </si>
  <si>
    <t>PD1283A0000</t>
  </si>
  <si>
    <t>Подшипник</t>
  </si>
  <si>
    <t>Прокладка</t>
  </si>
  <si>
    <t>SPAMG209A00A</t>
  </si>
  <si>
    <t>SPCG013800</t>
  </si>
  <si>
    <t>SPCG013800A</t>
  </si>
  <si>
    <t>SPCG015700</t>
  </si>
  <si>
    <t>GOR1979.5501</t>
  </si>
  <si>
    <t>Пружина</t>
  </si>
  <si>
    <t>Разблокировка</t>
  </si>
  <si>
    <t>Разблокировка в сборе</t>
  </si>
  <si>
    <t>Редуктор</t>
  </si>
  <si>
    <t>Ролик натяжителя</t>
  </si>
  <si>
    <t>Ручка разблокировки</t>
  </si>
  <si>
    <t>Рычаг пошагового управления</t>
  </si>
  <si>
    <t>SPMTG06400</t>
  </si>
  <si>
    <t>Рычаг разблокировки</t>
  </si>
  <si>
    <t>SPTOO002</t>
  </si>
  <si>
    <t>Кронштейны крепления</t>
  </si>
  <si>
    <t>Рычаг разблокировки большой</t>
  </si>
  <si>
    <t>Рычаг с короной</t>
  </si>
  <si>
    <t>Рычаг телескопический в сборе</t>
  </si>
  <si>
    <t>Сальник</t>
  </si>
  <si>
    <t>CA0184A00</t>
  </si>
  <si>
    <t>PMD1999.4610</t>
  </si>
  <si>
    <t>PMD2365.4610</t>
  </si>
  <si>
    <t>Трансформатор</t>
  </si>
  <si>
    <t>Трансформатор в комплекте</t>
  </si>
  <si>
    <t>SHEL75</t>
  </si>
  <si>
    <t>Цепь</t>
  </si>
  <si>
    <t>Шестерня</t>
  </si>
  <si>
    <t>Шестерня червячная</t>
  </si>
  <si>
    <t>PMD1501R04.4610</t>
  </si>
  <si>
    <t>Шнур разблокировки</t>
  </si>
  <si>
    <t>PMDSC3R01.4610</t>
  </si>
  <si>
    <t>Штифт</t>
  </si>
  <si>
    <t>88.051</t>
  </si>
  <si>
    <t>PMD1863.4610</t>
  </si>
  <si>
    <t>PMD1728.4610</t>
  </si>
  <si>
    <t>PMD1605.4610</t>
  </si>
  <si>
    <t>Штифт разблокировки</t>
  </si>
  <si>
    <t>Эксцентрик разблокировки в сборе</t>
  </si>
  <si>
    <t>SU2010R01</t>
  </si>
  <si>
    <t>Электродвигатель в сборе</t>
  </si>
  <si>
    <t>Электропроводка</t>
  </si>
  <si>
    <t>Энкодер</t>
  </si>
  <si>
    <t>Энкодер в комплекте</t>
  </si>
  <si>
    <t>SM2KIT50</t>
  </si>
  <si>
    <t>SM4KIT50</t>
  </si>
  <si>
    <t>FLO1R-SKIT10</t>
  </si>
  <si>
    <t>FLO1R-SKIT50</t>
  </si>
  <si>
    <t>FLO1R-SKIT100</t>
  </si>
  <si>
    <t>FLO2R-SKIT10</t>
  </si>
  <si>
    <t>FLO2R-SKIT50</t>
  </si>
  <si>
    <t>FLO2R-SKIT100</t>
  </si>
  <si>
    <t>FLO4R-SKIT10</t>
  </si>
  <si>
    <t>FLO4R-SKIT50</t>
  </si>
  <si>
    <t>FLO4R-SKIT100</t>
  </si>
  <si>
    <t>FLO2REKIT10</t>
  </si>
  <si>
    <t>FLO2REKIT50</t>
  </si>
  <si>
    <t>FLO2REKIT100</t>
  </si>
  <si>
    <t>FLO4REKIT10</t>
  </si>
  <si>
    <t>FLO4REKIT50</t>
  </si>
  <si>
    <t>FLO4REKIT100</t>
  </si>
  <si>
    <t>FLO2KIT10</t>
  </si>
  <si>
    <t>FLO2KIT50</t>
  </si>
  <si>
    <t>FLO2KIT100</t>
  </si>
  <si>
    <t>FLO4KIT10</t>
  </si>
  <si>
    <t>FLO4KIT50</t>
  </si>
  <si>
    <t>FLO4KIT100</t>
  </si>
  <si>
    <t>M3BARKIT</t>
  </si>
  <si>
    <t>M5BAR4KIT</t>
  </si>
  <si>
    <t>M5BAR5KIT</t>
  </si>
  <si>
    <t>M7BAR6KIT</t>
  </si>
  <si>
    <t>M7BAR7KIT</t>
  </si>
  <si>
    <t>КОМПЛЕКТЫ</t>
  </si>
  <si>
    <t>КОМПЛЕКТ</t>
  </si>
  <si>
    <r>
      <t xml:space="preserve">Рекомендуемые дополнительные аксессуары </t>
    </r>
    <r>
      <rPr>
        <b/>
        <sz val="14"/>
        <color indexed="8"/>
        <rFont val="Calibri"/>
        <family val="2"/>
        <charset val="204"/>
      </rPr>
      <t>→</t>
    </r>
  </si>
  <si>
    <t>Рекомендуемые дополнительные аксессуары →</t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</si>
  <si>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 xml:space="preserve">ME3024 </t>
    </r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</si>
  <si>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 xml:space="preserve">BM5024 </t>
    </r>
  </si>
  <si>
    <r>
      <t xml:space="preserve">рекомендовано </t>
    </r>
    <r>
      <rPr>
        <b/>
        <i/>
        <sz val="14"/>
        <color indexed="8"/>
        <rFont val="Calibri"/>
        <family val="2"/>
        <charset val="204"/>
      </rPr>
      <t>Nice</t>
    </r>
  </si>
  <si>
    <r>
      <t xml:space="preserve">до 200кг или до 3 м. 
инт. 30 циклов/час,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10 секунд!</t>
    </r>
  </si>
  <si>
    <t>до 400кг, 
Инт. 35 циклов/час,
Скорость 0,34м/сек</t>
  </si>
  <si>
    <t xml:space="preserve">до 1`500кг, 
Инт.  16 циклов/час,
Скорость 0,16м/с </t>
  </si>
  <si>
    <r>
      <rPr>
        <i/>
        <sz val="12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RUN2500</t>
    </r>
  </si>
  <si>
    <r>
      <rPr>
        <i/>
        <sz val="12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RUN2500I</t>
    </r>
  </si>
  <si>
    <t>ROX1000KIT</t>
  </si>
  <si>
    <t>XBA13-10RU</t>
  </si>
  <si>
    <t>XBA13-12RU</t>
  </si>
  <si>
    <t>L9BAR7KIT</t>
  </si>
  <si>
    <t>L9BAR8KIT</t>
  </si>
  <si>
    <t>L9BAR9KIT</t>
  </si>
  <si>
    <t>WIDEM5KIT</t>
  </si>
  <si>
    <t>Рейка шлагбаумная 45x58x5200мм XBA19-5RU</t>
  </si>
  <si>
    <t>XBA19-5RU</t>
  </si>
  <si>
    <t>SM2KIT5</t>
  </si>
  <si>
    <t>SM2KIT25</t>
  </si>
  <si>
    <t>SM4KIT5</t>
  </si>
  <si>
    <t>SM4KIT25</t>
  </si>
  <si>
    <t>до 1`000кг, 
Инт. 50 циклов/час,
Скорость 0,28м/сек</t>
  </si>
  <si>
    <t>до 2`500кг, 
Инт.  56 циклов/час
Скорость 0,26м/сек</t>
  </si>
  <si>
    <t>до 800кг или до 3,0м. САМЫЙ МОЩНЫЙ
инт. 50%, режим калитки, ЛУЧШИЙ ПОКАЗАТЕЛЬ ТЯГОВОГО УСИЛИЯ НА РЫНКЕ 3200Н*</t>
  </si>
  <si>
    <t>до 1`000кг или до 5,0м. САМЫЙ МОЩНЫЙ
инт. 50%, режим калитки, ЛУЧШИЙ ПОКАЗАТЕЛЬ ТЯГОВОГО УСИЛИЯ НА РЫНКЕ 3200Н*</t>
  </si>
  <si>
    <t>до 800кг или до 3,0м. 
инт. 100%, режим калитки</t>
  </si>
  <si>
    <t>до 1`700кг или до 7,0м
инт. 100%, режим калитки</t>
  </si>
  <si>
    <t>до 180кг или до 1,8м. 
инт. 50%, режим калитки</t>
  </si>
  <si>
    <t>до 800кг или до 3,0м.
инт. 50%, режим калитки</t>
  </si>
  <si>
    <t>до 600кг или до 3,5м
инт. 80 циклов/час, режим калитки</t>
  </si>
  <si>
    <r>
      <t xml:space="preserve">до 1450кг или до 6 м. 
инт. 41 цикл/час,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30 секунд!</t>
    </r>
  </si>
  <si>
    <r>
      <t xml:space="preserve">до 250кг или до 3 м. 
инт. 40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10 секунд!</t>
    </r>
  </si>
  <si>
    <t>Для сбаланс. ворот 
площадью до 15м²
Инт. 30%</t>
  </si>
  <si>
    <r>
      <t xml:space="preserve">до 500 кг, Инт. 20 циклов/час, скорость </t>
    </r>
    <r>
      <rPr>
        <b/>
        <sz val="10"/>
        <color indexed="10"/>
        <rFont val="Calibri"/>
        <family val="2"/>
        <charset val="204"/>
      </rPr>
      <t>до 0,44 м/с, ВЫСОКОРОСТНОЙ</t>
    </r>
  </si>
  <si>
    <r>
      <t xml:space="preserve">до 1200 кг, Инт. 60 циклов/час, скорость </t>
    </r>
    <r>
      <rPr>
        <b/>
        <sz val="10"/>
        <color indexed="10"/>
        <rFont val="Calibri"/>
        <family val="2"/>
        <charset val="204"/>
      </rPr>
      <t>до 0,37 м/с, ВЫСОКОРОСТНОЙ</t>
    </r>
  </si>
  <si>
    <t>PS524</t>
  </si>
  <si>
    <t>Розн. Цена за шт.</t>
  </si>
  <si>
    <t>Розн. Цена за комплекты</t>
  </si>
  <si>
    <t>Офис в Екатеринбурге</t>
  </si>
  <si>
    <t>Свердловская область, г. Екатеринбург, ул. Монтажников, д. 26А, оф. 111</t>
  </si>
  <si>
    <t>тел. +7 (912) 280.18.38</t>
  </si>
  <si>
    <t>Для проезда до до 4 метров, 
Скорость от 3,5 с.
Инт. До 100 циклов/час</t>
  </si>
  <si>
    <t>Ресурс 1`000`000 циклов,
скоростной
Для проезда до 3,0 метра, 
Скорость 1,5-4 сек.
Инт. 500 циклов/час</t>
  </si>
  <si>
    <t>Ресурс 1`000`000 циклов
Для проезда до 4,0 метра, 
Скорость 3-6 сек.
Инт. 350 циклов/час</t>
  </si>
  <si>
    <t>Ресурс 1`000`000 циклов
Для проезда до 5,0 метров, 
Скорость 3-6 сек.
Инт. 350 циклов/час</t>
  </si>
  <si>
    <t>Ресурс 1`000`000 циклов
Для проезда до 6,0 метров, 
Скорость 6-10 сек.
Инт. 200 циклов/час</t>
  </si>
  <si>
    <t>Ресурс 1`000`000 циклов
Для проезда до 7,0 метров, 
Скорость 6-10 сек.
Инт. 200 циклов/час</t>
  </si>
  <si>
    <t>Ресурс 1`000`000 циклов
Для проезда до 7,0 метров, 
Скорость 8-12 сек.
Инт. 150 циклов/час</t>
  </si>
  <si>
    <t>Ресурс 1`000`000 циклов
Для проезда до 8,0 метров, 
Скорость 8-12 сек.
Инт. 150 циклов/час</t>
  </si>
  <si>
    <t>Ресурс 1`000`000 циклов
Для проезда до 9,0 метров, 
Скорость 8-12 сек.
Инт. 150 циклов/час</t>
  </si>
  <si>
    <t>Для проезда до 4 метров, 
Скорость 3-6 сек.
Инт. 300 циклов/час</t>
  </si>
  <si>
    <t>Цифровой переключатель FLOR EDSW</t>
  </si>
  <si>
    <t>Привод для откатных ворот RB250HS</t>
  </si>
  <si>
    <t>Прайс-лист на запчасти</t>
  </si>
  <si>
    <t>Для проезда до 6,0 метров, 
Скорость 6-10 сек.
Инт. 200 циклов/час</t>
  </si>
  <si>
    <t>Для проезда до 7,0 метров, 
Скорость 6-10 сек.
Инт. 200 циклов/час</t>
  </si>
  <si>
    <t>Для проезда до 5 метров, 
Скорость 6-10 сек.
Инт. 200 циклов/час</t>
  </si>
  <si>
    <t>К-т для ворот 
H до 2,4м,
S до 10,5 м².
Инт. 50 циклов/сутки</t>
  </si>
  <si>
    <t>К-т для ворот 
H до 3,4м,
S до 10,5 м².
Инт. 50 циклов/сутки</t>
  </si>
  <si>
    <t>Ед. изм.</t>
  </si>
  <si>
    <t>INTIKIT10RW</t>
  </si>
  <si>
    <t>INTIKIT10WN</t>
  </si>
  <si>
    <t>INTIKIT10NB</t>
  </si>
  <si>
    <t>SHEL75KIT</t>
  </si>
  <si>
    <t>IT4WIFI</t>
  </si>
  <si>
    <t>Артикул для заказа</t>
  </si>
  <si>
    <t>Розничная цена, руб с НДС</t>
  </si>
  <si>
    <t xml:space="preserve">Комплект для откатных ворот RD400KCE. Состав комплекта: Привод RD400 - 1 шт, пульт FLO2RE - 2 шт; </t>
  </si>
  <si>
    <t xml:space="preserve">Комплект для откатных ворот ROX600KLT. Состав комплекта: Привод ROX600 - 1 шт, пульт FLO2RE - 2 шт; </t>
  </si>
  <si>
    <t>Привод для распашных ворот ME3024</t>
  </si>
  <si>
    <t>Упоры механические крайних положений WINGO/TOONA PLA13</t>
  </si>
  <si>
    <t xml:space="preserve">Комплект EPSBKIT10. Состав комплекта: Фотоэлемент EPSB - 10 шт; </t>
  </si>
  <si>
    <t xml:space="preserve">Комплект EPMKIT10. Состав комплекта: Фотоэлемент EPM - 10 шт; </t>
  </si>
  <si>
    <t xml:space="preserve">Комплект EPMBKIT10. Состав комплекта: Фотоэлемент EPMB - 10 шт; </t>
  </si>
  <si>
    <t>Фотоэлементы  (без батареек) FT210</t>
  </si>
  <si>
    <t>Фотоэлементы (без батареек) FT210B</t>
  </si>
  <si>
    <t>LP21</t>
  </si>
  <si>
    <t>Индукционный датчик, 1-канальный LP21</t>
  </si>
  <si>
    <t>LP22</t>
  </si>
  <si>
    <t>Индукционный датчик, 2-канальный LP22</t>
  </si>
  <si>
    <t xml:space="preserve"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t>
  </si>
  <si>
    <t xml:space="preserve"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t>
  </si>
  <si>
    <t xml:space="preserve"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t>
  </si>
  <si>
    <t xml:space="preserve"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</si>
  <si>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</si>
  <si>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</si>
  <si>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</si>
  <si>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>XBA-6RU</t>
  </si>
  <si>
    <t>Рейка шлагбаумная 69x92x6200мм XBA-6RU</t>
  </si>
  <si>
    <t>XBA15-3RU</t>
  </si>
  <si>
    <t>Рейка шлагбаумная 69x92x3200мм XBA15-3RU</t>
  </si>
  <si>
    <t>XBA14-4RU</t>
  </si>
  <si>
    <t>XBA5-5RU</t>
  </si>
  <si>
    <t>Рейка шлагбаумная 69x92x5200мм XBA5-5RU</t>
  </si>
  <si>
    <t>XBA19-4RU</t>
  </si>
  <si>
    <t>Рейка шлагбаумная 45x58x4200мм XBA19-4RU</t>
  </si>
  <si>
    <t>Анкерная пластина с крепежом для WIDES/WIDEM/SBAR SIA1</t>
  </si>
  <si>
    <t>Анкерная пластина с крепежом для WIDEL SIA2</t>
  </si>
  <si>
    <t>Кронштейн крепления круглой рейки RBN4-K WA4</t>
  </si>
  <si>
    <t>Демпфер для RBN6 WA6</t>
  </si>
  <si>
    <t>Наклейки светоотражающие (комплект) NK1</t>
  </si>
  <si>
    <t>Рейка шлагбаумная прямоугольная для  WIL/SIGNO, 4300мм RBN4</t>
  </si>
  <si>
    <t>Рейка шлагбаумная круглая для  WIL/SIGNO  4250мм RBN4-K</t>
  </si>
  <si>
    <t>Рейка шлагбаумная прямоугольная для  WIL/SIGNO,6250мм RBN6</t>
  </si>
  <si>
    <t>Рейка шлагбаумная круглая для  WIL/SIGNO, 6250мм RBN6-K</t>
  </si>
  <si>
    <t xml:space="preserve">Комплект FLO1R-SKIT10. Состав комплекта: Пульт FLO1R-S - 10 шт; </t>
  </si>
  <si>
    <t xml:space="preserve">Комплект FLO1R-SKIT50. Состав комплекта: Пульт FLO1R-S - 50 шт; </t>
  </si>
  <si>
    <t xml:space="preserve">Комплект FLO1R-SKIT100. Состав комплекта: Пульт FLO1R-S - 100 шт; </t>
  </si>
  <si>
    <t xml:space="preserve">Комплект FLO2KIT10. Состав комплекта: Пульт FLO2 - 10 шт; </t>
  </si>
  <si>
    <t xml:space="preserve">Комплект FLO2KIT50. Состав комплекта: Пульт FLO2 - 50 шт; </t>
  </si>
  <si>
    <t xml:space="preserve">Комплект FLO2KIT100. Состав комплекта: Пульт FLO2 - 100 шт; </t>
  </si>
  <si>
    <t xml:space="preserve">Комплект FLO2REKIT10. Состав комплекта: Пульт FLO2RE - 10 шт; </t>
  </si>
  <si>
    <t xml:space="preserve">Комплект FLO2REKIT50. Состав комплекта: Пульт FLO2RE - 50 шт; </t>
  </si>
  <si>
    <t xml:space="preserve">Комплект FLO2REKIT100. Состав комплекта: Пульт FLO2RE - 100 шт; </t>
  </si>
  <si>
    <t xml:space="preserve">Комплект FLO2R-SKIT10. Состав комплекта: Пульт FLO2R-S - 10 шт; </t>
  </si>
  <si>
    <t xml:space="preserve">Комплект FLO2R-SKIT50. Состав комплекта: Пульт FLO2R-S - 50 шт; </t>
  </si>
  <si>
    <t xml:space="preserve">Комплект FLO2R-SKIT100. Состав комплекта: Пульт FLO2R-S - 100 шт; </t>
  </si>
  <si>
    <t xml:space="preserve">Комплект FLO4KIT10. Состав комплекта: Пульт FLO4 - 10 шт; </t>
  </si>
  <si>
    <t xml:space="preserve">Комплект FLO4KIT50. Состав комплекта: Пульт FLO4 - 50 шт; </t>
  </si>
  <si>
    <t xml:space="preserve">Комплект FLO4KIT100. Состав комплекта: Пульт FLO4 - 100 шт; </t>
  </si>
  <si>
    <t xml:space="preserve">Комплект FLO4REKIT10. Состав комплекта: Пульт FLO4RE - 10 шт; </t>
  </si>
  <si>
    <t xml:space="preserve">Комплект FLO4REKIT50. Состав комплекта: Пульт FLO4RE - 50 шт; </t>
  </si>
  <si>
    <t xml:space="preserve">Комплект FLO4REKIT100. Состав комплекта: Пульт FLO4RE - 100 шт; </t>
  </si>
  <si>
    <t xml:space="preserve">Комплект FLO4R-SKIT10. Состав комплекта: Пульт FLO4R-S - 10 шт; </t>
  </si>
  <si>
    <t xml:space="preserve">Комплект FLO4R-SKIT50. Состав комплекта: Пульт FLO4R-S - 50 шт; </t>
  </si>
  <si>
    <t xml:space="preserve">Комплект FLO4R-SKIT100. Состав комплекта: Пульт FLO4R-S - 100 шт; </t>
  </si>
  <si>
    <t xml:space="preserve">Комплект "Радуга" INTIKIT10RW. Состав комплекта: Пульт INTI2R - 2 шт; Пульт INTI2Y - 2 шт; Пульт INTI2G - 2 шт; Пульт INTI2B - 2 шт; Пульт INTI2L - 2 шт; </t>
  </si>
  <si>
    <t xml:space="preserve">Комплект "БЕЛЫЕ НОЧИ" INTIKIT10WN. Состав комплекта: Пульт INTI2 - 10 шт; </t>
  </si>
  <si>
    <t xml:space="preserve">Комплект "НАЙС 100%" INTIKIT10NB. Состав комплекта: Пульт INTI2B - 10 шт; </t>
  </si>
  <si>
    <t>Модуль WiFi для управления автоматикой Nice IT4WIFI</t>
  </si>
  <si>
    <t>OX2KIT10</t>
  </si>
  <si>
    <t xml:space="preserve">Комплект OX2KIT10. Состав комплекта: Приемник OX2 - 10 шт; </t>
  </si>
  <si>
    <t xml:space="preserve">Комплект SM2KIT5. Состав комплекта: Пульт SM2 - 5 пар; </t>
  </si>
  <si>
    <t xml:space="preserve">Комплект SM2KIT25. Состав комплекта: Пульт SM2 - 25 пар; </t>
  </si>
  <si>
    <t xml:space="preserve">Комплект SM2KIT50. Состав комплекта: Пульт SM2 - 50 пар; </t>
  </si>
  <si>
    <t xml:space="preserve">Комплект SM4KIT5. Состав комплекта: Пульт SM4 - 5 пар; </t>
  </si>
  <si>
    <t xml:space="preserve">Комплект SM4KIT25. Состав комплекта: Пульт SM4 - 25 пар; </t>
  </si>
  <si>
    <t xml:space="preserve">Комплект SM4KIT50. Состав комплекта: Пульт SM4 - 50 пар; </t>
  </si>
  <si>
    <t>до 600кг, 
Инт. 35 циклов/час,
Скорость 0,31м/сек</t>
  </si>
  <si>
    <r>
      <t xml:space="preserve">до 250 кг, Инт. 50 циклов/час, скорость </t>
    </r>
    <r>
      <rPr>
        <b/>
        <sz val="10"/>
        <color indexed="10"/>
        <rFont val="Calibri"/>
        <family val="2"/>
        <charset val="204"/>
      </rPr>
      <t>до 0,4 м/с, ВЫСОКОРОСТНОЙ</t>
    </r>
  </si>
  <si>
    <t>до 500кг или до 3,5 м
инт. 50%, режим калитки
инт. 50%</t>
  </si>
  <si>
    <t>до 400кг или до 2 м</t>
  </si>
  <si>
    <t>до 400кг или до 2 м
инт. 50%, режим калитки
инт. 50%</t>
  </si>
  <si>
    <t xml:space="preserve">до 300кг или до 3 м
инт. 50%, </t>
  </si>
  <si>
    <t>до 500кг или до 3,5 м</t>
  </si>
  <si>
    <t>Демпфер XBA13-10RU</t>
  </si>
  <si>
    <t>Демпфер XBA13-12RU</t>
  </si>
  <si>
    <t>Цена, руб с НДС</t>
  </si>
  <si>
    <t>Артикулы для заказа</t>
  </si>
  <si>
    <t>Артикул</t>
  </si>
  <si>
    <t>Артикул ЗиП</t>
  </si>
  <si>
    <t>Артикул продукта</t>
  </si>
  <si>
    <t>К-т для ворот 
H до 3,4м,
S до 17,5 м².
Инт. 50 циклов/сутки</t>
  </si>
  <si>
    <t>ПРИВОДЫ ДЛЯ ОТКАТНЫХ ВОРОТ</t>
  </si>
  <si>
    <t>ПРИВОДЫ ДЛЯ РАСПАШНЫХ ВОРОТ</t>
  </si>
  <si>
    <t>Комплекты высокоскоростных приводов</t>
  </si>
  <si>
    <t xml:space="preserve">Комплект для откатных ворот TH1500KCE. Состав комплекта: Привод TH1500 - 1 шт; пульт FLO2RE - 2 шт; </t>
  </si>
  <si>
    <t>ELAC</t>
  </si>
  <si>
    <t>ELDC</t>
  </si>
  <si>
    <t>Лампа сигнальная с антенной, 230В ELAC</t>
  </si>
  <si>
    <t>Плата для подключения аккумуляторной батареи PS524</t>
  </si>
  <si>
    <t>INTIKIT10HS</t>
  </si>
  <si>
    <t>Комплект "Hi-Speed" INTIKIT10HS. Состав комплекта: Пульт INTI2R - 10 шт;</t>
  </si>
  <si>
    <t>AG4B</t>
  </si>
  <si>
    <t>AG4BB</t>
  </si>
  <si>
    <t>AG4BR</t>
  </si>
  <si>
    <t>AG4BW</t>
  </si>
  <si>
    <t>AG4R</t>
  </si>
  <si>
    <t>AG4W</t>
  </si>
  <si>
    <t>AIR 1RW</t>
  </si>
  <si>
    <t>DMAM</t>
  </si>
  <si>
    <t>DMBD</t>
  </si>
  <si>
    <t>DMBM</t>
  </si>
  <si>
    <t>DMBPD</t>
  </si>
  <si>
    <t>DMDCM</t>
  </si>
  <si>
    <t>DMKNX</t>
  </si>
  <si>
    <t>DMLPS2415</t>
  </si>
  <si>
    <t>DMLPS2430</t>
  </si>
  <si>
    <t>ERAPVIEW</t>
  </si>
  <si>
    <t>INB</t>
  </si>
  <si>
    <t>MW1</t>
  </si>
  <si>
    <t>MW2</t>
  </si>
  <si>
    <t>NEMOVIBE</t>
  </si>
  <si>
    <t>OVIEWTT</t>
  </si>
  <si>
    <t>TT1L</t>
  </si>
  <si>
    <t>TT1N</t>
  </si>
  <si>
    <t>TT1V</t>
  </si>
  <si>
    <t>TT2D</t>
  </si>
  <si>
    <t>TT3</t>
  </si>
  <si>
    <t>TT4</t>
  </si>
  <si>
    <t>TT5</t>
  </si>
  <si>
    <t>TTDMS</t>
  </si>
  <si>
    <t>TTX4</t>
  </si>
  <si>
    <t>VOLO S-RADIO</t>
  </si>
  <si>
    <t>WM002G</t>
  </si>
  <si>
    <t>WM003G</t>
  </si>
  <si>
    <t>WMS01ST</t>
  </si>
  <si>
    <t>WSB</t>
  </si>
  <si>
    <t>Для сбаланс. ворот 
площадью 10м²-25м²
Инт. 50%
Скоростной</t>
  </si>
  <si>
    <t>Для сбаланс. ворот 
площадью 15м²-35м²
Инт. 50%
Мощный</t>
  </si>
  <si>
    <t>EPMOR</t>
  </si>
  <si>
    <t>Фотоэлементы с зеркально-линзовым объективом</t>
  </si>
  <si>
    <t>пара</t>
  </si>
  <si>
    <t>SM2OX2KIT50</t>
  </si>
  <si>
    <t>Комплект SM2OX2KIT50. Состав комплекта: 50 пар пультов SM2, приёмник OX2</t>
  </si>
  <si>
    <t>SM4OX2KIT50</t>
  </si>
  <si>
    <t>SM4OX2KIT50 Состав комплекта: 50 пар пультов SM4, приёмник OX2</t>
  </si>
  <si>
    <t>FLO1R-SOX2KIT100</t>
  </si>
  <si>
    <t>Комплект FLO1R-SOX2KIT100. Состав комплекта:  (100 штук пультов FLO1R-S, приёмник OX2)</t>
  </si>
  <si>
    <t>FLO2REOX2KIT100</t>
  </si>
  <si>
    <t>Состав комплекта:  (100 штук пультов FLO2RE, приёмник OX2)</t>
  </si>
  <si>
    <t>FLO2R-SOX2KIT100</t>
  </si>
  <si>
    <t>Состав комплекта:  (100 штук пультов FLO2R-S, приёмник OX2)</t>
  </si>
  <si>
    <t>FLO4REOX2KIT100</t>
  </si>
  <si>
    <t>FLO4R-SOX2KIT100</t>
  </si>
  <si>
    <t>MC800</t>
  </si>
  <si>
    <t>Блок управления MC800</t>
  </si>
  <si>
    <t>MC200</t>
  </si>
  <si>
    <t>Блок управления MC424L, встроенный радиоприемник на 100 пультов, SM-разъем</t>
  </si>
  <si>
    <t>ELMM</t>
  </si>
  <si>
    <t>Светодиодная лампа для оптических датчиков фотоэлементов EPMOR ELMM</t>
  </si>
  <si>
    <t>Переключатели</t>
  </si>
  <si>
    <t>Лампы сигнальные</t>
  </si>
  <si>
    <t>Аккумуляторные батареи</t>
  </si>
  <si>
    <t>Фотоэлементы</t>
  </si>
  <si>
    <t>Универсальные аксессуары</t>
  </si>
  <si>
    <t>Универсальные устройства радиоуправления</t>
  </si>
  <si>
    <t>Аксессуары для распашных приводов</t>
  </si>
  <si>
    <t>Аксессуары для откатных приводов</t>
  </si>
  <si>
    <t>DPRO924</t>
  </si>
  <si>
    <t>Блок управления DPRO924</t>
  </si>
  <si>
    <t>ELACKIT10</t>
  </si>
  <si>
    <t>ELDCKIT10</t>
  </si>
  <si>
    <t>Комплект ELACKIT10. Состав комплекта: Лампа сигнальная с антенной, 230В ELAC (10 шт.)</t>
  </si>
  <si>
    <t>EPMORKIT10</t>
  </si>
  <si>
    <t xml:space="preserve">Комплект EPMORKIT10. Состав комплекта: Фотоэлементы EPMOR - 10 шт; </t>
  </si>
  <si>
    <t>OVIEWRD400KCE</t>
  </si>
  <si>
    <t>OVIEW5KIT</t>
  </si>
  <si>
    <t>Комплект из 5 штук Блок программирования, управления и диагностики OVIEW/A</t>
  </si>
  <si>
    <t>MOCARD</t>
  </si>
  <si>
    <t>Транспондерная карта MOCARD</t>
  </si>
  <si>
    <t>ON2EKIT10</t>
  </si>
  <si>
    <t>ON2EKIT50</t>
  </si>
  <si>
    <t>ON2EKIT100</t>
  </si>
  <si>
    <t>ON2EOXIBDKIT100</t>
  </si>
  <si>
    <t>ON3EBD</t>
  </si>
  <si>
    <t>ON3EBDKIT10</t>
  </si>
  <si>
    <t>ON3EBDKIT50</t>
  </si>
  <si>
    <t>ON3EBDKIT100</t>
  </si>
  <si>
    <t>ON3EBDOXIBDKIT100</t>
  </si>
  <si>
    <t>ON4EKIT10</t>
  </si>
  <si>
    <t>ON4EKIT50</t>
  </si>
  <si>
    <t>ON4EKIT100</t>
  </si>
  <si>
    <t>ON4EOXIBDKIT100</t>
  </si>
  <si>
    <t>ON9EKIT10</t>
  </si>
  <si>
    <t>ON9EKIT50</t>
  </si>
  <si>
    <t>ON9EKIT100</t>
  </si>
  <si>
    <t>ON9EOXIBDKIT100</t>
  </si>
  <si>
    <t>Комплект ON2EKIT10. Состав комплекта: Пульт ON2E - 10 шт.</t>
  </si>
  <si>
    <t>Комплект ON2EKIT50. Состав комплекта: Пульт ON2E - 50 шт.</t>
  </si>
  <si>
    <t>Комплект ON2EKIT100. Состав комплекта: Пульт ON2E - 100 шт.</t>
  </si>
  <si>
    <t>Комплект ON3EBDKIT10. Состав комплекта: Пульт ON3EBD - 10 шт.</t>
  </si>
  <si>
    <t>Комплект ON3EBDKIT100. Состав комплекта: Пульт ON3EBD - 100 шт.</t>
  </si>
  <si>
    <t>Комплект ON3EBDKIT50. Состав комплекта: Пульт ON3EBD - 50 шт.</t>
  </si>
  <si>
    <t xml:space="preserve">Комплект ON3EBDOXIBDKIT100. Состав комплекта: Пульт ON3EBD - 100 шт; Приемник OXIBD - 1 шт; </t>
  </si>
  <si>
    <t>Комплект ON4EKIT10. Состав комплекта: Пульт ON4E - 10 шт.</t>
  </si>
  <si>
    <t>Комплект ON4EKIT50. Состав комплекта: Пульт ON4E - 50 шт.</t>
  </si>
  <si>
    <t>Комплект ON4EKIT100. Состав комплекта: Пульт ON4E - 100 шт.</t>
  </si>
  <si>
    <t>Комплект ON9EKIT10. Состав комплекта: Пульт ON9E - 10 шт.</t>
  </si>
  <si>
    <t>Комплект ON9EKIT50. Состав комплекта: Пульт ON9E - 50 шт.</t>
  </si>
  <si>
    <t>Комплект ON9EKIT100. Состав комплекта: Пульт ON9E - 100 шт.</t>
  </si>
  <si>
    <t>OXIBD</t>
  </si>
  <si>
    <t>OXIBDKIT10</t>
  </si>
  <si>
    <t>Приемник OXIBD с обратной связью</t>
  </si>
  <si>
    <t xml:space="preserve">Комплект OXIBDKIT10. Состав комплекта: Приемник OXIBD - 10 шт; </t>
  </si>
  <si>
    <t>RB250HSBDKIT2</t>
  </si>
  <si>
    <t>RB500HSBDKIT2</t>
  </si>
  <si>
    <t>RUN1200HSBDKIT2</t>
  </si>
  <si>
    <t>WG3524HSBDKIT2</t>
  </si>
  <si>
    <t>TO5024HSBDKIT2</t>
  </si>
  <si>
    <t>TTN3724HSBDKIT2</t>
  </si>
  <si>
    <t>TO6024HSBDKIT2</t>
  </si>
  <si>
    <t>HKHSBDKIT2</t>
  </si>
  <si>
    <t>SW7020230KEKIT</t>
  </si>
  <si>
    <t>SD10024400KEKIT</t>
  </si>
  <si>
    <t>SD12020400KEKIT</t>
  </si>
  <si>
    <t>SD14020400KEKIT</t>
  </si>
  <si>
    <t>SW7020230KEKIT1</t>
  </si>
  <si>
    <t>SD10024400KEKIT1</t>
  </si>
  <si>
    <t>SD12020400KEKIT1</t>
  </si>
  <si>
    <t>SD14020400KEKIT1</t>
  </si>
  <si>
    <t>NDCMB064</t>
  </si>
  <si>
    <t>NDCC2200</t>
  </si>
  <si>
    <t>NDCMB054</t>
  </si>
  <si>
    <t>NDCM0199</t>
  </si>
  <si>
    <t>NDCC2000</t>
  </si>
  <si>
    <t>NDCM0102</t>
  </si>
  <si>
    <t>NDCC1200</t>
  </si>
  <si>
    <t>NDCC1000</t>
  </si>
  <si>
    <t>PLA16</t>
  </si>
  <si>
    <t>RD400</t>
  </si>
  <si>
    <t>ROX600KCE</t>
  </si>
  <si>
    <t>Комплеткы пультов с приёмником с обратной связью</t>
  </si>
  <si>
    <t>регулируемый кронштейн PLA16</t>
  </si>
  <si>
    <t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</si>
  <si>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TUB4000</t>
  </si>
  <si>
    <t>Привод для откатных ворот TUB 4000</t>
  </si>
  <si>
    <t>TTN3724HS</t>
  </si>
  <si>
    <t>Привод для распашных ворот TTN3724HS</t>
  </si>
  <si>
    <t>NDCM0077</t>
  </si>
  <si>
    <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TUB4000</t>
    </r>
  </si>
  <si>
    <t>S4BAR4KIT</t>
  </si>
  <si>
    <t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</si>
  <si>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S4BAR</t>
  </si>
  <si>
    <t>Тумба шлагбаума S4BAR</t>
  </si>
  <si>
    <t>SPIN22BDKCE</t>
  </si>
  <si>
    <t>SPIN23BDKCE</t>
  </si>
  <si>
    <t>920132111001</t>
  </si>
  <si>
    <t>920081155550</t>
  </si>
  <si>
    <t>Кабель спиральный 5 x 0,5 мм2, 0,8 м, растягивающийся до 5 м</t>
  </si>
  <si>
    <t>NDA011</t>
  </si>
  <si>
    <r>
      <t xml:space="preserve">до 450кг или до 3,7 м. 
инт. 41 цикл/час,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30 секунд!</t>
    </r>
  </si>
  <si>
    <t xml:space="preserve">до 4000 кг, 
Инт.  До 42 циклов/час,
Скорость 0,16 м/с </t>
  </si>
  <si>
    <t>SN6041BDKCE</t>
  </si>
  <si>
    <t>S4BAR4BDKIT1</t>
  </si>
  <si>
    <t>M3BARBDKIT1</t>
  </si>
  <si>
    <t>M5BAR4BDKIT1</t>
  </si>
  <si>
    <t>M5BAR5BDKIT1</t>
  </si>
  <si>
    <t>M7BAR6BDKIT1</t>
  </si>
  <si>
    <t>M7BAR7BDKIT1</t>
  </si>
  <si>
    <t>L9BAR7BDKIT1</t>
  </si>
  <si>
    <t>L9BAR8BDKIT1</t>
  </si>
  <si>
    <t>L9BAR9BDKIT1</t>
  </si>
  <si>
    <t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</si>
  <si>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</si>
  <si>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OXIBD - 1 шт; фотоэлементы EPMB - 1 пара; интегрируемая светофорная лампа XBA8 - 1 шт; Светодиоды сигнальные, 6м XBA6 - 1 шт.</t>
  </si>
  <si>
    <t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</si>
  <si>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</si>
  <si>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>SOONBDKIT</t>
  </si>
  <si>
    <t>Привод для откатных ворот ROX1000</t>
  </si>
  <si>
    <t>Привод для секционных ворот SN6021</t>
  </si>
  <si>
    <t>Привод для откатных ворот RD400</t>
  </si>
  <si>
    <t>Привод для откатных ворот ROX600</t>
  </si>
  <si>
    <t xml:space="preserve">Блок управления D-PRO Action для однофазного двигателя привода 230В , 2,2 кВт, IP65 </t>
  </si>
  <si>
    <t>Блок управления D-PRO Action для  трехфазного двигателя привода 400 В , 2,2 кВт, IP65</t>
  </si>
  <si>
    <t>Блок управления D-PRO Automatic для однофазного двигателя привода 230 В, 2,2 кВт, IP65</t>
  </si>
  <si>
    <t>Блок управления D-PRO Automatic для трехфазного двигателя привода 400 В, 2,2 кВт, IP65</t>
  </si>
  <si>
    <t>Оптические сенсоры безопасности для установки в демпфер нижней панели ворот (с кабелем длиной 10,5 м)</t>
  </si>
  <si>
    <t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t>
  </si>
  <si>
    <t>Привод TOO3000 230В линейный самоблокирующийся, SM-радиоразъем, Специальный монтажный крепеж  (2 шт.)</t>
  </si>
  <si>
    <t>MC424L</t>
  </si>
  <si>
    <t>WL1024C</t>
  </si>
  <si>
    <t xml:space="preserve"> WL1024</t>
  </si>
  <si>
    <t>Привод для распашных ворот WL1024</t>
  </si>
  <si>
    <t>Для ворот 
площадью до 25м2</t>
  </si>
  <si>
    <t>Для ворот 
площадью до 28м2</t>
  </si>
  <si>
    <t>Для ворот 
площадью до 38м2</t>
  </si>
  <si>
    <t>Для ворот 
площадью до 42м2</t>
  </si>
  <si>
    <t>Для ворот 
площадью до 47м2</t>
  </si>
  <si>
    <t>TH1500</t>
  </si>
  <si>
    <t>Привод для откатных ворот TH1500</t>
  </si>
  <si>
    <r>
      <t xml:space="preserve">до 1500 кг, Инт. 60 циклов/час, скорость </t>
    </r>
    <r>
      <rPr>
        <b/>
        <sz val="10"/>
        <color indexed="10"/>
        <rFont val="Calibri"/>
        <family val="2"/>
        <charset val="204"/>
      </rPr>
      <t>до 0,37 м/с</t>
    </r>
  </si>
  <si>
    <t xml:space="preserve">Комплект шлагбаума M7BAR6KIT. Состав комплекта:  Тумба M7BAR - 1 шт; рейка шлагбаумная XBA-6RU (69х92х6200 мм) - 1 шт; наклейки светоотражающие  NK1 - 1 шт; демпфер XBA13-12RU - шт; интегрируемая сигнальная лампа XBA7 - 1 шт; </t>
  </si>
  <si>
    <t>Комплект шлагбаума M7BAR6KIT1. Состав комплекта:  Тумба M7BAR - 1 шт; рейка шлагбаумная XBA-6RU (69х92х6200 мм) - 1 шт; наклейки светоотражающие  NK1 - 1 шт; демпфер XBA13-12RU - шт; приемник OXIBD - 1 шт; фотоэлементы EPMB - 1 пара; интегрируемая светофорная лампа XBA8 - 1 шт; Светодиоды сигнальные, 6м XBA6 - 1 шт.</t>
  </si>
  <si>
    <t>PS324</t>
  </si>
  <si>
    <t>Аккумуляторная батарея PS324</t>
  </si>
  <si>
    <t>Рейка шлагбаумная 69x92x4200мм XBA14-4RU</t>
  </si>
  <si>
    <t>Демпфер для RBN4 WA2</t>
  </si>
  <si>
    <t>Кронштейн крепления круглой рейки RBN6-K WA8</t>
  </si>
  <si>
    <t>IBT4N</t>
  </si>
  <si>
    <t>Комплект FLO2REOX2KIT100. Состав комплекта:  (100 штук пультов FLO2RE, приёмник OX2)</t>
  </si>
  <si>
    <t>Комплект FLO2R-SOX2KIT100. Состав комплекта:  (100 штук пультов FLO2R-S, приёмник OX2)</t>
  </si>
  <si>
    <t>Комплект FLO4REOX2KIT100. Состав комплекта:   (100 штук пультов FLO4RE, приёмник OX2)</t>
  </si>
  <si>
    <t>Комплект FLO4R-SOX2KIT100. Состав комплекта: (100 штук пультов FLO4R-S, приёмник OX2)</t>
  </si>
  <si>
    <t>Привод RD400</t>
  </si>
  <si>
    <t xml:space="preserve">Комплект SN6041KCE. Состав комплекта: Привод SN6041 - 1шт; рейка приводная с зубчатым ремнем  (для ворот высотой д 3.4 м) SNA6 - 1 шт; пульт ON3EBD - 1 шт; приемник OXIBD - 1 шт; </t>
  </si>
  <si>
    <t xml:space="preserve">Комплект Spin22KCE. Состав комплекта: Привод SN6021 - 1шт; рейка приводная с зубчатым ремнем  (для ворот высотой д 3.4 м) SNA6 - 1 шт; пульт ON3EBD - 1 шт; приемник OXIBD - 1 шт; </t>
  </si>
  <si>
    <t xml:space="preserve">Комплект Spin23KCE. Состав комплекта: Привод SN6021 - 1шт; рейка приводная с зубчатым ремнем  (для ворот высотой д 2.4 м) SNA30 - 1 шт; пульт ON3EBD - 1 шт; приемник OXIBD - 1 шт; </t>
  </si>
  <si>
    <t>до 250кг или до 2,4м. 
инт. 50%, режим калитки</t>
  </si>
  <si>
    <t>CA0175A00</t>
  </si>
  <si>
    <t>NDA030</t>
  </si>
  <si>
    <t>Модуль для светофора</t>
  </si>
  <si>
    <t>NDA070</t>
  </si>
  <si>
    <t>Модуль для 2х петель</t>
  </si>
  <si>
    <t>Соединитель для цепи</t>
  </si>
  <si>
    <t>Дополнительная цепь</t>
  </si>
  <si>
    <t>м</t>
  </si>
  <si>
    <t>OXILR</t>
  </si>
  <si>
    <t>Приемник OXILR с двухсторонней связью</t>
  </si>
  <si>
    <t>Комплект SHEL75KCE. Состав комплекта: Привод SHEL75 - 1 шт; пульт FLO4RE - 2 шт; + цепная рейка в сборе</t>
  </si>
  <si>
    <t>Комплект SHEL75KIT. Состав комплекта: Привод SHEL75 - 1 шт; удлинитель приводной рейки SH1 - 1 шт; пульт FLO4RE - 2 шт; + цепная рейка в сборе</t>
  </si>
  <si>
    <t>Привод для секционных ворот SHEL75 + цепная рейка в сборе</t>
  </si>
  <si>
    <t>К-т для ворот 
H до 3,4м, S до 9,6м²
Инт. 96 циклов/сутки</t>
  </si>
  <si>
    <t>К-т для ворот 
H до 2,4м, S до 9,6м²
Инт. 96 циклов/сутки</t>
  </si>
  <si>
    <t>CORE</t>
  </si>
  <si>
    <t>WiFi Радиоинтерфейс CORE</t>
  </si>
  <si>
    <t>ONELRKIT</t>
  </si>
  <si>
    <t>Комплект из 2х пультов, приемника и переходника OX2UBP LoRa ONELRKIT</t>
  </si>
  <si>
    <t>NDCM0006</t>
  </si>
  <si>
    <t>sale.ru@niceforyou.com</t>
  </si>
  <si>
    <t>spb.ru@niceforyou.com</t>
  </si>
  <si>
    <t>krasnodar.ru@niceforyou.com</t>
  </si>
  <si>
    <t>kazan.ru@niceforyou.com</t>
  </si>
  <si>
    <t>ekb.ru@niceforyou.com</t>
  </si>
  <si>
    <t>WINGO4024BDKCE</t>
  </si>
  <si>
    <t>WINGO5024BDKCE</t>
  </si>
  <si>
    <t>WINGO5BDKCE</t>
  </si>
  <si>
    <t>OVIEWWINGO5BDKCE</t>
  </si>
  <si>
    <t>WG3524HSBDKIT</t>
  </si>
  <si>
    <t>TO4016PBDKIT</t>
  </si>
  <si>
    <t>TO4016PBDKIT2</t>
  </si>
  <si>
    <t>TO4016PPLA16BDKIT</t>
  </si>
  <si>
    <t>TOONA4024BDKCE</t>
  </si>
  <si>
    <t>TO5016PBDKIT</t>
  </si>
  <si>
    <t>TO5016PBDKIT2</t>
  </si>
  <si>
    <t>TO5016PPLA16BDKIT</t>
  </si>
  <si>
    <t>TO5024HSBDKIT</t>
  </si>
  <si>
    <t>TTN3724HSBDKIT</t>
  </si>
  <si>
    <t>TO7024BDKIT</t>
  </si>
  <si>
    <t>TO6024HSBDKIT</t>
  </si>
  <si>
    <t>WALKY1024BDKCE</t>
  </si>
  <si>
    <t>WALKY2024BDKCE</t>
  </si>
  <si>
    <t>HOPPBDKCE</t>
  </si>
  <si>
    <t>HY7005BDKIT</t>
  </si>
  <si>
    <t>HY7005BDKIT2</t>
  </si>
  <si>
    <t>HKHSBDKIT</t>
  </si>
  <si>
    <t>RB250HSBDKIT</t>
  </si>
  <si>
    <t>RB500HSBDKIT</t>
  </si>
  <si>
    <t>RUN1200HSBDKIT</t>
  </si>
  <si>
    <t>ROX1000KIT2</t>
  </si>
  <si>
    <t>RB400BDKCE</t>
  </si>
  <si>
    <t>RB600BDKIT</t>
  </si>
  <si>
    <t>RB600BDKCE</t>
  </si>
  <si>
    <t>RB1000BDKIT</t>
  </si>
  <si>
    <t>RB1000BDKIT2</t>
  </si>
  <si>
    <t>RUN1500BDKIT</t>
  </si>
  <si>
    <t>WIDES4KIT2</t>
  </si>
  <si>
    <t>WIDEM4KIT2</t>
  </si>
  <si>
    <t>WIDEM5KIT2</t>
  </si>
  <si>
    <t>WIDEL6KIT2</t>
  </si>
  <si>
    <t>WIDEL7KIT2</t>
  </si>
  <si>
    <t>OXILRKIT10</t>
  </si>
  <si>
    <t>Комплект SOONBDKIT. Состав комплекта: привод SO2000 (1 шт.), приёмник OXIBD (1 шт.), Пульт управления ON3EBD (1 шт.)</t>
  </si>
  <si>
    <t>SLH400BDKCE</t>
  </si>
  <si>
    <t>Комплект для откатных ворот RB600BDKCE. Состав комплекта: Привод RB600 - 1 шт, приемник OXIBD - 1 шт; пульт ON3EBD - 2 шт; фотоэлементы EPMB - 1 пара; лампа ELDC - 1 шт.</t>
  </si>
  <si>
    <t xml:space="preserve">Комплект для откатных ворот SLH400BDKCE. Состав комплекта: Привод SLH400 - 1 шт, приемник OXIBD - 1 шт; пульт ON3EBD - 2 шт; фотоэлементы EPMB - 1 пара, лампа ELDC - 1 шт; </t>
  </si>
  <si>
    <t>Комплект для откатных ворот RB400BDKCE. Состав комплекта: Привод RB400 - 1 шт, приемник OXIBD - 1 шт; пульт ON3EBD - 2 шт; фотоэлементы EPMB - 1 пара; лампа ELDC - 1 шт;</t>
  </si>
  <si>
    <t>Комплект для откатных ворот OVIEWRD400BDKCE. Состав комплекта: Привод RD400 - 1 шт, пульт FLO2RE - 2 шт; Блок программирования, управления и диагностики OVIEW/A - 1 шт.</t>
  </si>
  <si>
    <t>Комплект для откатных ворот RB1000BDKIT2. Состав комплекта: Привод RB1000 - 1 шт, приемник OXIBD - 1 шт; пульт ON3EBD - 2 шт;  фотоэлементы EPMB - 1 пара; лампа ELDC - 1 шт.</t>
  </si>
  <si>
    <t xml:space="preserve">Комплект для откатных ворот RB250HSBDKIT2. Состав комплекта: Привод RB250HS - 1 шт, приемник OXIBD - 1 шт; пульт ON3EBD - 2 шт; фотоэлементы EPMB - 1 пара; лампа ELDC - 1 шт; </t>
  </si>
  <si>
    <t xml:space="preserve">Комплект для откатных ворот RB500HSBDKIT2. Состав комплекта: Привод RB250HS - 1 шт, приемник OXIBD - 1 шт; пульт ON3EBD - 2 шт; фотоэлементы EPMB - 1 пара; лампа ELDC - 1 шт; </t>
  </si>
  <si>
    <t xml:space="preserve">Комплект для откатных ворот RUN1200HSBDKIT2. Состав комплекта: Привод RUN1200HS - 1 шт, приемник OXIBD - 1 шт; пульт ON3EBD - 2 шт; фотоэлементы EPMB - 1 пара; лампа ELDC - 1 шт; </t>
  </si>
  <si>
    <t xml:space="preserve">Комплект для распашных ворот WG3524HSBDKIT2. Состав комплекта: Привод WG3524HS - 2 шт, блок управления МС824H - 1 шт, приемник OXIBD - 1 шт, фотоэлементы EPMB - 1 пара,  лампа ELDC - 1шт, пульт ON3EBD - 2 шт. </t>
  </si>
  <si>
    <t>Комплект для распашных ворот WINGO5024BDKCE. Состав комплекта: Привод WG5024 - 2 шт, блок управления MC424L - 1 шт, фотоэлементы EPM - 1 пара, приемник OXIBD - 1 шт.; пульт ON3EBD - 2 шт; лампа ELDC - 1шт,</t>
  </si>
  <si>
    <t>Комплект для распашных ворот WINGO5BDKCE. Состав комплекта: привод WG5000 (2 шт.), приёмник OXIBD (1 шт.),
Пульт управления ON3EBD (2 шт.), Фотоэлементы Medium
EPM (1 пара), Блок управления MC800 (1 шт.), Лампа сигналь-
ная с антенной 230В ELAC (1 шт.)</t>
  </si>
  <si>
    <t>Комплект для распашных ворот TOONA4024BDKCE. Состав комплекта: привод TO4024 (2 шт.), приёмник OXIBD (1 шт.), Пульт управления ON3EBD (2 шт.), Блок управления MC824H (1 шт.), Лампа сигнальная с антенной, 12В/24В ELDC (1 шт.), Фотоэлементы Medium BlueBus EPMB (1 пара)</t>
  </si>
  <si>
    <t>Комплект для распашных ворот TO4016PBDKIT2. Состав комплекта: привод TO4016P (2 шт.), приёмник OXIBD (1 шт.),
Пульт управления ON3EBD (2 шт.), Фотоэлементы Medium
EPM (1 пара), Блок управления MC800 (1 шт.), Лампа сигналь-
ная с антенной 230В ELAC (1 шт.)</t>
  </si>
  <si>
    <t>Комплект для распашных ворот TO5016PBDKIT2. Состав комплекта: привод TO5016P (2 шт.), приёмник OXIBD (1 шт.),
Пульт управления ON3EBD (2 шт.), Фотоэлементы Medium
EPM (1 пара), Блок управления MC800 (1 шт.), Лампа сигналь-
ная с антенной 230В ELAC (1 шт.)</t>
  </si>
  <si>
    <t xml:space="preserve">Комплект для распашных ворот WINGO2024KCE. Состав комплекта: Привод WG4024 - 2 шт, блок управления MC424L - 1 шт, пульт FLO2RE - 2 шт. </t>
  </si>
  <si>
    <t>Комплект для распашных ворот WINGO4024BDKCE. Состав комплекта: Привод WG4024 - 2 шт, блок управления MC424L - 1 шт, фотоэлементы EPM - 1 пара, лампа ELDC - 1шт, приемник OXIBD - 1 шт.; пульт ON3EBD - 2 шт;</t>
  </si>
  <si>
    <t xml:space="preserve">Комплект для распашных ворот WINGO3524KCE. Состав комплекта: Привод WG5024 - 2 шт, блок управления MC424L - 1 шт, пульт FLO2RE - 2 шт. </t>
  </si>
  <si>
    <t>Комплект для распашных ворот TO5024HSBDKIT2. Состав комплекта: привод TO5024HS (2 шт.), приёмник OXIBD (1
шт.), Пульт управления ON3EBD (2 шт.), Фотоэлементы
Medium BlueBus EPMB (1 пара), Блок управления MC824H
(1 шт.), Лампа сигнальная с антенной, 12В/24В ELDC (1
шт.)</t>
  </si>
  <si>
    <t>Комплект для распашных ворот  TTN3724HSBDKIT2. Состав комплекта: привод TTN3724HS (2 шт.), приёмник OXIBD (1
шт.), Пульт управления ON3EBD (2 шт.), Фотоэлементы
Medium BlueBus EPMB (1 пара), Блок управления MC824H
(1 шт.), Лампа сигнальная с антенной, 12В/24В ELDC (1
шт.)</t>
  </si>
  <si>
    <t>Комплект для распашных ворот TO6024HSBDKIT2. Состав комплекта: привод TO6024HS (2 шт.), приёмник OXIBD (1
шт.), Пульт управления ON3EBD (2 шт.), Фотоэлементы
Medium BlueBus EPMB (1 пара), Блок управления MC824H
(1 шт.), Лампа сигнальная с антенной, 12В/24В ELDC (1
шт.)</t>
  </si>
  <si>
    <t>Комплект для распашных ворот WALKY1024BDKCE. Состав комплекта: привод WL1024C (1 шт.), приёмник OXIBD (1 шт.),
Пульт управления ON3EBD (2 шт.)</t>
  </si>
  <si>
    <t>Комплект для распашных ворот WALKY2024BDKCE. Состав комплекта: привод WL1024C (1 шт.), привод WL1024 (1 шт.),
приёмник OXIBD (1 шт.), Пульт управления ON3EBD (2 шт.),
Фотоэлементы Medium BlueBus EPMB (1 пара), Лампа сигнальная WLT (1 шт.)</t>
  </si>
  <si>
    <t>Комплект для распашных ворот HOPPBDKCE. Состав комплекта: привод HO7124 (1 шт.), привод HO7224 (1 шт.),
приёмник OXIBD (1 шт.), Пульт управления ON3EBD (2 шт.),
Фотоэлементы Medium BlueBus EPMB (1 пара), Лампа сигнальная с антенной, 12В/24В ELDC (1 шт.)</t>
  </si>
  <si>
    <t>Комплект для распашных ворот HY7005BDKIT2. Состав комплекта: привод HY7005 (2 шт.), приёмник OXIBD (1 шт.), Пульт управления ON3EBD (2 шт.), Фотоэлементы Medium EPM (1 пара), Блок управления MC800 (1 шт.), Лампа сигнальная с антенной 230В ELAC (1 шт.)</t>
  </si>
  <si>
    <t>Комплект для распашных ворот HKHSBDKIT2. Состав комплекта: привод HK7024HS (1 шт.), привод HK7224HS (1
шт.), приёмник OXIBD (1 шт.), Пульт управления ON3EBD
(2 шт.), Фотоэлементы Medium BlueBus EPMB (1 пара),
Лампа сигнальная с антенной, 12В/24В ELDC (1 шт.)</t>
  </si>
  <si>
    <t xml:space="preserve">Комплект OXILRKIT10. Состав комплекта: Приемник OXILR - 10 шт; </t>
  </si>
  <si>
    <t>Комплект ON2EOXIBDKIT100. Состав комплекта: Пульт ON2E - 100 шт; Приемник OXIBD - 1 шт;</t>
  </si>
  <si>
    <t>ON3ELRKIT10</t>
  </si>
  <si>
    <t>ON3ELRKIT50</t>
  </si>
  <si>
    <t>ON3ELRKIT100</t>
  </si>
  <si>
    <t>ON3ELROXILRKIT100</t>
  </si>
  <si>
    <t>Комплект ON3ELRKIT10. Состав комплекта: Пульт ON3ELR - 10 шт.</t>
  </si>
  <si>
    <t>Комплект ON3ELRKIT50. Состав комплекта: Пульт ON3ELR - 50 шт.</t>
  </si>
  <si>
    <t>Комплект ON3ELRKIT100. Состав комплекта: Пульт ON3ELR - 100 шт.</t>
  </si>
  <si>
    <t>Комплект ON3ELRKIT10. Состав комплекта: Пульт ON3ELR - 100 шт.; приемник OXILR - 1 шт.</t>
  </si>
  <si>
    <t xml:space="preserve">Комплект для откатных ворот ROX1000KIT. Состав комплекта: Привод ROX1000 - 1 шт, пульт FLO2RE - 2 шт; </t>
  </si>
  <si>
    <t>Привод для промышленных секционных ворот SWN-70-20 (230 В, 70 Нм, 20 об.мин, вал 25,4 мм, цепь аварийного подъема 10м, IP54)</t>
  </si>
  <si>
    <t>Привод для промышленных секционных ворот SDN-70-24 (400 В, 70 Нм, 24 об.мин, вал 25,4 мм,  цепь аварийного подъема 10м, IP54)</t>
  </si>
  <si>
    <t>Привод для промышленных секционных ворот SD-100-24 (400 В, 100 Нм, 24 об.мин, вал 25,4 мм, цепь аварийного подъема 10м, IP54)</t>
  </si>
  <si>
    <t>Привод для промышленных секционных ворот SDN-100-24 (400 В, 100 Нм, 24 об.мин, вал 25,4 мм,  цепь аварийного подъема 10м, IP54)</t>
  </si>
  <si>
    <t>Привод для промышленных секционных ворот SDN-120-20 (400 В, 120 Нм, 20 об.мин, вал 25,4 мм,  цепь аварийного подъема 10м, IP54)</t>
  </si>
  <si>
    <t>Привод для промышленных секционных ворот SDN-140-20 (400 В, 140 Нм, 20 об.мин, вал 25,4 мм, цепь аварийного подъема 10м, IP54)</t>
  </si>
  <si>
    <t>Комплект для откатных ворот ROX1000KIT2. Состав комплекта: Привод ROX1000 - 1 шт, пульт FLO2RE - 2 шт; фотоэлементы EPM - 1 пара;  лампа ELAC - 1 шт</t>
  </si>
  <si>
    <t>Тумба шлагбаума со встроенным радиоприемником WIDES</t>
  </si>
  <si>
    <t>Тумба шлагбаума радиоприемником WIDEM</t>
  </si>
  <si>
    <t>Тумба шлагбаума радиоприемником WIDEL</t>
  </si>
  <si>
    <t>Лампа сигнальная с антенной 12В/24В ELDC</t>
  </si>
  <si>
    <t>Комплект ELDCKIT10. Состав комплекта: Лампа сигнальная с антенной, 12В/24В ELDC (10 шт.)</t>
  </si>
  <si>
    <t>Комплект ON9EOXIBDKIT100. Состав комплекта: Пульт ON9E - 100 шт; Приемник OXIBD - 1 шт;</t>
  </si>
  <si>
    <t>Комплект ON4EOXIBDKIT100. Состав комплекта: Пульт ON4E - 100 шт; Приемник OXIBD - 1 шт;</t>
  </si>
  <si>
    <t>Комплекты пультов с приёмником с обратной связью</t>
  </si>
  <si>
    <t xml:space="preserve">Комплект для распашных ворот TOO3000KLT. Состав комплекта: Привод TO3000 - 2 шт,  блок управления MC800 - 1 шт, приемник OXIBD - 1 шт, пульт FLO2RE - 2 шт. </t>
  </si>
  <si>
    <t>Радиоприемник</t>
  </si>
  <si>
    <t>L9BAR</t>
  </si>
  <si>
    <r>
      <t xml:space="preserve">Кабель соединительный 7м с разъемными колодками для блоков управления D-PRO с электронными концевыми выключателями </t>
    </r>
    <r>
      <rPr>
        <b/>
        <sz val="9"/>
        <color theme="1"/>
        <rFont val="Calibri"/>
        <family val="2"/>
        <charset val="204"/>
        <scheme val="minor"/>
      </rPr>
      <t>(поставляется только в составе комплектов)</t>
    </r>
  </si>
  <si>
    <r>
      <t>Кабель соединительный 7м с разъемными колодками для блоков управления D-PRO с электронными концевыми выключателями</t>
    </r>
    <r>
      <rPr>
        <b/>
        <sz val="9"/>
        <color theme="1"/>
        <rFont val="Calibri"/>
        <family val="2"/>
        <charset val="204"/>
        <scheme val="minor"/>
      </rPr>
      <t xml:space="preserve"> (поставляется только в составе комплектов)</t>
    </r>
  </si>
  <si>
    <t>Комплект шлагбаума WideS4KIT. Состав комплекта:  Тумба шлагбаума  радиоприемником WIDES (1 шт.), Рейка шлагбаумная 45x58x4200мм XBA19-4RU (1 шт.), Демпфер XBA13 (1 шт.), Наклейки светоотражающие NK1 (1 шт.)</t>
  </si>
  <si>
    <t>Комплект шлагбаума WideS4KIT1. Состав комплекта:  Тумба шлагбаума радиоприемником WIDES (1 шт.), Рейка шлагбаумная 45x58x4200мм XBA19-4RU (1 шт.), Демпфер XBA13 (1 шт.), Наклейки светоотражающие NK1 (1 шт.)
Фотоэлементы Medium EPM (1 шт.), Лампа сигнальная с антенной 12В/24В ELDC (1 шт.)</t>
  </si>
  <si>
    <t>Комплект шлагбаума WideM4KIT. Состав комплекта:  Тумба шлагбаума радиоприемником WIDEM (1 шт.), Рейка шлагбаумная 45x58x4200мм XBA19-4RU (1 шт.), Демпфер XBA13 (1 шт.), Наклейки светоотражающие NK1 (1 шт.)</t>
  </si>
  <si>
    <t>Комплект шлагбаума WideM4KIT1. Состав комплекта:  Тумба шлагбаума радиоприемником WIDEM (1 шт.), Рейка шлагбаумная 45x58x4200мм XBA19-4RU (1 шт.), Демпфер XBA13 (1 шт.), Наклейки светоотражающие NK1 (1 шт.)
Фотоэлементы Medium EPM (1 шт.), Лампа сигнальная с антенной 12В/24В ELDC (1 шт.)</t>
  </si>
  <si>
    <t>Комплект шлагбаума WideM5KIT. Состав комплекта:  Тумба шлагбаума радиоприемником WIDEM (1 шт.), Рейка шлагбаумная 45x58x5200мм XBA19-5RU (1 шт.), Демпфер XBA13-10RU (10 м), Наклейки светоотражающие NK1 (1 шт.)</t>
  </si>
  <si>
    <t>Комплект шлагбаума WideM5KIT2. Состав комплекта:  Тумба шлагбаума радиоприемником WIDEM (1 шт.), Рейка шлагбаумная 45x58x5200мм XBA19-5RU (1 шт.), Демпфер XBA13-10RU (10 м), Наклейки светоотражающие NK1 (1 шт.), Фотоэлементы Medium EPM (1 шт.), Лампа сигнальная с антенной 12В/24В ELDC (1 шт.)</t>
  </si>
  <si>
    <t>Комплект шлагбаума WideL6KIT. Состав комплекта:  Тумба шлагбаума WIDEL (1 шт.), Рейка шлагбаумная 69x92x6200мм XBA-6RU (1 шт.), Демпфер XBA13-12RU (12 м) (1 шт.)
Наклейки светоотражающие NK1 (1 шт.)</t>
  </si>
  <si>
    <t>Комплект шлагбаума WideL6KIT1. Состав комплекта: Тумба шлагбаума WIDEL (1 шт.), Рейка шлагбаумная 69x92x6200мм XBA-6RU (1 шт.), Демпфер XBA13-12RU (12 м) (1 шт.), Наклейки светоотражающие NK1 (1 шт.), Фотоэлементы Medium EPM (1 шт.), Лампа сигнальная с антенной 12В/24В ELDC (1 шт.)</t>
  </si>
  <si>
    <t>Комплект шлагбаума WideL7KIT. Состав комплекта: Тумба шлагбаума радиоприемником WIDEL (1 шт.), Рейка шлагбаумная 69x92x3200мм XBA15-3RU (1 шт.), Рейка шлагбаумная 69x92x4200мм XBA14-4RU (1 шт.), Демпфер XBA13 (2 шт.), Соединитель для стрел XBA9 (1 шт.), Наклейки светоотражающие NK1 (2 шт.)</t>
  </si>
  <si>
    <t>Комплект шлагбаума WideL7KIT1. Состав комплекта: Тумба шлагбаума радиоприемником WIDEL (1 шт.), Рейка шлагбаумная 69x92x3200мм XBA15-3RU (1 шт.), Рейка шлагбаумная 69x92x4200мм XBA14-4RU (1 шт.), Демпфер XBA13 (2 шт.), Соединитель для стрел XBA9 (1 шт.), Наклейки светоотражающие NK1 (2 шт.), Фотоэлементы Medium EPM (1 шт.), Лампа сигнальная с антенной 12В/24В ELDC (1 шт.)</t>
  </si>
  <si>
    <t>Комлект SD10024400KEKIT Состав: Привод NDCM0199 (1 шт.), Кабель соединительный 7м с разъемными колодками
CA0175A00 (1 шт.), Блок управления D-PRO Action NDCC2000 (1 шт.), Цепь аварийного подъема (10 м)</t>
  </si>
  <si>
    <t>Комлект SD12020400KEKIT Состав: Привод NDCM077 (1 шт.),
Кабель соединительный 7м с разъемными колодками
CA0175A00 (1 шт.), Блок управления D-PRO Action NDCC2000 (1 шт.), Цепь аварийного подъема (10 м)</t>
  </si>
  <si>
    <t>Комлект SD14020400KEKIT Состав: Привод NDCM0102 (1 шт.)
Кабель соединительный 7м с разъемными колодками
CA0175A00 (1 шт.), Блок управления D-PRO Action NDCC2000 (1 шт.), Цепь аварийного подъема (10 м)</t>
  </si>
  <si>
    <t>Комлект SD10024400KEKIT1 Состав: Привод NDCM0199 (1 шт.), Кабель соединительный 7м с разъемными колодками CA0175A00 (1 шт.), Блок управления D-PRO Automatic
NDCC1000 (1 шт.), Цепь аварийного подъема (10 м)</t>
  </si>
  <si>
    <t>Комлект SD12020400KEKIT1 Состав: Привод NDCM077 (1 шт.) Кабель соединительный 7м с разъемными колодками CA0175A00 (1 шт.), Блок управления D-PRO Automatic
NDCC1000 (1 шт.), Цепь аварийного подъема (10 м)</t>
  </si>
  <si>
    <t>Комлект SD14020400KEKIT1 Состав: Привод NDCM0102 (1 шт.), Кабель соединительный 7м с разъемными колодками CA0175A00 (1 шт.), Блок управления D-PRO Automatic
NDCC1000 (1 шт.), Цепь аварийного подъема (10 м)</t>
  </si>
  <si>
    <t>503.04000</t>
  </si>
  <si>
    <t>503.04001</t>
  </si>
  <si>
    <t>503.24000</t>
  </si>
  <si>
    <t>503.24115</t>
  </si>
  <si>
    <t>503.24315</t>
  </si>
  <si>
    <t>503.24615</t>
  </si>
  <si>
    <t>503.26200</t>
  </si>
  <si>
    <t>513.24000</t>
  </si>
  <si>
    <t>515.01020</t>
  </si>
  <si>
    <t>515.06000</t>
  </si>
  <si>
    <t>515.07000</t>
  </si>
  <si>
    <t>515.16300</t>
  </si>
  <si>
    <t>515.17100</t>
  </si>
  <si>
    <t>515.17300</t>
  </si>
  <si>
    <t>515.17800</t>
  </si>
  <si>
    <t>515.17801</t>
  </si>
  <si>
    <t>515.17802</t>
  </si>
  <si>
    <t>515.25002</t>
  </si>
  <si>
    <t>515.26200</t>
  </si>
  <si>
    <t>515.27300</t>
  </si>
  <si>
    <t>515.28000</t>
  </si>
  <si>
    <t>515.28500</t>
  </si>
  <si>
    <t>516.01020</t>
  </si>
  <si>
    <t>516.01021</t>
  </si>
  <si>
    <t>516.07000</t>
  </si>
  <si>
    <t>516.07015</t>
  </si>
  <si>
    <t>516.17300</t>
  </si>
  <si>
    <t>516.17800</t>
  </si>
  <si>
    <t>516.17802</t>
  </si>
  <si>
    <t>517.21020</t>
  </si>
  <si>
    <t>517.21080</t>
  </si>
  <si>
    <t>517.21331</t>
  </si>
  <si>
    <t>517.21332</t>
  </si>
  <si>
    <t>517.21333</t>
  </si>
  <si>
    <t>517.21591</t>
  </si>
  <si>
    <t>517.21592</t>
  </si>
  <si>
    <t>523.00000</t>
  </si>
  <si>
    <t>523.10012</t>
  </si>
  <si>
    <t>523.10014</t>
  </si>
  <si>
    <t>523.40001</t>
  </si>
  <si>
    <t>523.40002</t>
  </si>
  <si>
    <t>525.10012/AX</t>
  </si>
  <si>
    <t>525.10019</t>
  </si>
  <si>
    <t>525.10019/20</t>
  </si>
  <si>
    <t>525.10019/80</t>
  </si>
  <si>
    <t>525.10021</t>
  </si>
  <si>
    <t>525.10025/170</t>
  </si>
  <si>
    <t>525.10025/350</t>
  </si>
  <si>
    <t>525.10032</t>
  </si>
  <si>
    <t>525.10044</t>
  </si>
  <si>
    <t>525.10050</t>
  </si>
  <si>
    <t>525.10052</t>
  </si>
  <si>
    <t>525.10057</t>
  </si>
  <si>
    <t>525.10060</t>
  </si>
  <si>
    <t>525.10061</t>
  </si>
  <si>
    <t>525.10070</t>
  </si>
  <si>
    <t>525.10071</t>
  </si>
  <si>
    <t>525.10072</t>
  </si>
  <si>
    <t>525.10075</t>
  </si>
  <si>
    <t>525.10089</t>
  </si>
  <si>
    <t>525.10091</t>
  </si>
  <si>
    <t>525.20097</t>
  </si>
  <si>
    <t>525.40003</t>
  </si>
  <si>
    <t>525.40004</t>
  </si>
  <si>
    <t>526.10001</t>
  </si>
  <si>
    <t>526.10002</t>
  </si>
  <si>
    <t>526.10003</t>
  </si>
  <si>
    <t>526.10029</t>
  </si>
  <si>
    <t>533.10010</t>
  </si>
  <si>
    <t>535.10010</t>
  </si>
  <si>
    <t>535.10012</t>
  </si>
  <si>
    <t>535.10022</t>
  </si>
  <si>
    <t>535.10043</t>
  </si>
  <si>
    <t>535.10092</t>
  </si>
  <si>
    <t>537.10001</t>
  </si>
  <si>
    <t>575.11055</t>
  </si>
  <si>
    <t>575.11057</t>
  </si>
  <si>
    <t>575.11058</t>
  </si>
  <si>
    <t>575.11059</t>
  </si>
  <si>
    <t>575.11060</t>
  </si>
  <si>
    <t>575.11070</t>
  </si>
  <si>
    <t>575.12040</t>
  </si>
  <si>
    <t>575.12050</t>
  </si>
  <si>
    <t>575.12150</t>
  </si>
  <si>
    <t>575.12178</t>
  </si>
  <si>
    <t>575.24800</t>
  </si>
  <si>
    <t>575.24801</t>
  </si>
  <si>
    <t>576.10150</t>
  </si>
  <si>
    <t>576.10180</t>
  </si>
  <si>
    <t>578.18047</t>
  </si>
  <si>
    <t>578.18048</t>
  </si>
  <si>
    <t>AMG257A00</t>
  </si>
  <si>
    <t>Заглушка для E TRACT COMFORT/EDGE, шт</t>
  </si>
  <si>
    <t>комп.</t>
  </si>
  <si>
    <t>CN-CB75010350KIT50</t>
  </si>
  <si>
    <t>Круглая скоба, потолочное крепление. Комплект из 50 шт.</t>
  </si>
  <si>
    <t>CN-CR75010830KIT200</t>
  </si>
  <si>
    <t>Бегунок с вращающейся серьгой. Комплект из 200 шт.</t>
  </si>
  <si>
    <t>CN-CT75010150KIT20</t>
  </si>
  <si>
    <t>Стоп ведущей каретки. Комплект из 20 шт</t>
  </si>
  <si>
    <t>CN-CT75010351</t>
  </si>
  <si>
    <t>Соединительная пластина, шт.</t>
  </si>
  <si>
    <t>CN-DU75010341KIT10</t>
  </si>
  <si>
    <t>Крючок на заглушку. Комплект из 10 шт.</t>
  </si>
  <si>
    <t>CN-MC75010590</t>
  </si>
  <si>
    <t>Ведущая каретка для прямого и гнутого карниза, шт</t>
  </si>
  <si>
    <t>CN-TB75010020KIT100</t>
  </si>
  <si>
    <t>Зубчатый высокопрочный ремень, длина 1 метр, ширина 12 мм. Бухта 100 метров.</t>
  </si>
  <si>
    <t>E ACTION MI 1020 AC</t>
  </si>
  <si>
    <t>E ACTION MI 332 AC</t>
  </si>
  <si>
    <t>E ACTION MI 632 AC</t>
  </si>
  <si>
    <t>E ACTION SI 1012 AC</t>
  </si>
  <si>
    <t>E ACTION SI 332 AC</t>
  </si>
  <si>
    <t>E ACTION SI 620 AC</t>
  </si>
  <si>
    <t>E EDGE MI 1020 AC</t>
  </si>
  <si>
    <t>E EDGE MI 332 AC</t>
  </si>
  <si>
    <t>E EDGE MI 632 AC</t>
  </si>
  <si>
    <t>E EDGE SI 1012 AC</t>
  </si>
  <si>
    <t>E EDGE SI 332 AC</t>
  </si>
  <si>
    <t>E EDGE SI 620 AC</t>
  </si>
  <si>
    <t>E EDGE SS 332 AC</t>
  </si>
  <si>
    <t>E EDGE SS 620 AC</t>
  </si>
  <si>
    <t>E EDGE SV 332 AC</t>
  </si>
  <si>
    <t>E EDGE SV 620 AC</t>
  </si>
  <si>
    <t>E FIT MHT 3017</t>
  </si>
  <si>
    <t>E FIT MHT 4012</t>
  </si>
  <si>
    <t>E L 10012</t>
  </si>
  <si>
    <t>E L 12012</t>
  </si>
  <si>
    <t>E L 5517</t>
  </si>
  <si>
    <t>E L 6517</t>
  </si>
  <si>
    <t>E L 7517</t>
  </si>
  <si>
    <t>E L 8012</t>
  </si>
  <si>
    <t>E LH 10012</t>
  </si>
  <si>
    <t>E LH 12012</t>
  </si>
  <si>
    <t>E LH 5517</t>
  </si>
  <si>
    <t>E LH 6517</t>
  </si>
  <si>
    <t>E LH 7517</t>
  </si>
  <si>
    <t>E LH 8012</t>
  </si>
  <si>
    <t>E M 1026</t>
  </si>
  <si>
    <t>E M 1517</t>
  </si>
  <si>
    <t>E M 3017</t>
  </si>
  <si>
    <t>E M 4012</t>
  </si>
  <si>
    <t>E M 426</t>
  </si>
  <si>
    <t>E M 5012</t>
  </si>
  <si>
    <t>E M 517</t>
  </si>
  <si>
    <t>E M 817</t>
  </si>
  <si>
    <t>E MAT LT 10012</t>
  </si>
  <si>
    <t>E MAT LT 12012</t>
  </si>
  <si>
    <t>E MAT LT 5517</t>
  </si>
  <si>
    <t>E MAT LT 6517</t>
  </si>
  <si>
    <t>E MAT LT 7517</t>
  </si>
  <si>
    <t>E MAT LT 8012</t>
  </si>
  <si>
    <t>E MAT MT 1026</t>
  </si>
  <si>
    <t>E MAT MT 1517</t>
  </si>
  <si>
    <t>E MAT MT 3017</t>
  </si>
  <si>
    <t>E MAT MT 4012</t>
  </si>
  <si>
    <t>E MAT MT 426</t>
  </si>
  <si>
    <t>E MAT MT 5012</t>
  </si>
  <si>
    <t>E MAT ST 1011</t>
  </si>
  <si>
    <t>E MAT ST 324</t>
  </si>
  <si>
    <t>E MAT ST 524</t>
  </si>
  <si>
    <t>E MAT ST 611</t>
  </si>
  <si>
    <t>E MH 1517</t>
  </si>
  <si>
    <t>E MH 3017</t>
  </si>
  <si>
    <t>E MH 4012</t>
  </si>
  <si>
    <t>E MH 5012</t>
  </si>
  <si>
    <t>E PLUS LH 10012</t>
  </si>
  <si>
    <t>E PLUS LH 12012</t>
  </si>
  <si>
    <t>E PLUS LH 6517</t>
  </si>
  <si>
    <t>E PLUS LH 7517</t>
  </si>
  <si>
    <t>E PLUS LH 8012</t>
  </si>
  <si>
    <t>E S 1011</t>
  </si>
  <si>
    <t>E S 1311</t>
  </si>
  <si>
    <t>E S 324</t>
  </si>
  <si>
    <t>E S 524</t>
  </si>
  <si>
    <t>E S 611</t>
  </si>
  <si>
    <t>E SMART MI 1020 AC</t>
  </si>
  <si>
    <t>E SMART MI 332 AC</t>
  </si>
  <si>
    <t>E SMART MI 632 AC</t>
  </si>
  <si>
    <t>E SMART SI 1012 AC</t>
  </si>
  <si>
    <t>E SMART SI 332 AC</t>
  </si>
  <si>
    <t>E SMART SI 620 AC</t>
  </si>
  <si>
    <t>E STAR LT 10012</t>
  </si>
  <si>
    <t>E STAR LT 12012</t>
  </si>
  <si>
    <t>E STAR LT 5517</t>
  </si>
  <si>
    <t>E STAR LT 7517</t>
  </si>
  <si>
    <t>E STAR MT 1026</t>
  </si>
  <si>
    <t>E STAR MT 3017</t>
  </si>
  <si>
    <t>E STAR MT 4012</t>
  </si>
  <si>
    <t>E STAR MT 426</t>
  </si>
  <si>
    <t>E STAR MT 5012</t>
  </si>
  <si>
    <t>E STAR ST 1011</t>
  </si>
  <si>
    <t>E STAR ST 324</t>
  </si>
  <si>
    <t>E STAR ST 524</t>
  </si>
  <si>
    <t>E STAR ST 611</t>
  </si>
  <si>
    <t>E XL 23012</t>
  </si>
  <si>
    <t>E XL 30012</t>
  </si>
  <si>
    <t>E XLH 23012</t>
  </si>
  <si>
    <t>E XLH 30012</t>
  </si>
  <si>
    <t>ETRACKEDGE185</t>
  </si>
  <si>
    <t>P1SBD</t>
  </si>
  <si>
    <t>P6SBD</t>
  </si>
  <si>
    <t>P6SVBD</t>
  </si>
  <si>
    <t>TT2Z</t>
  </si>
  <si>
    <t>TTPROBD</t>
  </si>
  <si>
    <t>W1SBD</t>
  </si>
  <si>
    <t>W6SBD</t>
  </si>
  <si>
    <t>SPIN22</t>
  </si>
  <si>
    <t>PPD1031R05.4540</t>
  </si>
  <si>
    <t>Шнур пошагового управления</t>
  </si>
  <si>
    <t>Кронштейн фиксации рейки к притолоке</t>
  </si>
  <si>
    <t>PMD0541R02.4610</t>
  </si>
  <si>
    <t>Кронштейн натяжителя</t>
  </si>
  <si>
    <t>Кронштейн фиксации тяги к полотну</t>
  </si>
  <si>
    <t>Скоба соединительная</t>
  </si>
  <si>
    <t>Тяга</t>
  </si>
  <si>
    <t>PMD1532R02.4610</t>
  </si>
  <si>
    <t>Рейка 3000 мм</t>
  </si>
  <si>
    <t>Шестерня окончания рейки</t>
  </si>
  <si>
    <t>F1AR.2201</t>
  </si>
  <si>
    <t>Предохранитель</t>
  </si>
  <si>
    <t>CA5.5320</t>
  </si>
  <si>
    <t>Кабель питания</t>
  </si>
  <si>
    <t>Пружина натяжителя</t>
  </si>
  <si>
    <t>PMD1533R02.4610</t>
  </si>
  <si>
    <t>Рейка дополнительная 1000 мм</t>
  </si>
  <si>
    <t>Каретка Spin в сборе</t>
  </si>
  <si>
    <t>PRSPIN03B</t>
  </si>
  <si>
    <t>Окончание  рейки в сборе</t>
  </si>
  <si>
    <t>Комплект крышек Spin</t>
  </si>
  <si>
    <t>RMHGD1003</t>
  </si>
  <si>
    <t>Комплект шкивов</t>
  </si>
  <si>
    <t>KRSPIN05</t>
  </si>
  <si>
    <t>Комплект упора каретки</t>
  </si>
  <si>
    <t>SPIN11</t>
  </si>
  <si>
    <t>Крышка корпуса прозрачная</t>
  </si>
  <si>
    <t>Диск магнитный</t>
  </si>
  <si>
    <t>Фиксатор крышки</t>
  </si>
  <si>
    <t>Кронштейн фиксации рейки</t>
  </si>
  <si>
    <t>39.012</t>
  </si>
  <si>
    <t xml:space="preserve">Шлейф </t>
  </si>
  <si>
    <t>Лампа подсветки</t>
  </si>
  <si>
    <t>PRSPIN03</t>
  </si>
  <si>
    <t>Комплект ремня</t>
  </si>
  <si>
    <t>SPIN21</t>
  </si>
  <si>
    <t>Нижний стопор</t>
  </si>
  <si>
    <t>Верхний стопор</t>
  </si>
  <si>
    <t>MPSC.2601</t>
  </si>
  <si>
    <t>Кабель ввод</t>
  </si>
  <si>
    <t>SPIN6041</t>
  </si>
  <si>
    <t>F1,6AR.2201</t>
  </si>
  <si>
    <t>Кронштейн фиксации трансформатора</t>
  </si>
  <si>
    <t>FER-001.1015</t>
  </si>
  <si>
    <t>Магнит</t>
  </si>
  <si>
    <t>CT200.5320</t>
  </si>
  <si>
    <t>Заземление</t>
  </si>
  <si>
    <t>Плата</t>
  </si>
  <si>
    <t>SPIN6031</t>
  </si>
  <si>
    <t>SPIN22KCER10</t>
  </si>
  <si>
    <t>Кронштейн</t>
  </si>
  <si>
    <t>DPONTE-B.2830</t>
  </si>
  <si>
    <t>Диодный мост</t>
  </si>
  <si>
    <t>SPSNA20R10</t>
  </si>
  <si>
    <t>Палец натяжителя</t>
  </si>
  <si>
    <t>Шнур разблокиратора полипропиленовый</t>
  </si>
  <si>
    <t>Набалдашник тросса разблокировки</t>
  </si>
  <si>
    <t>Каретка для SHEL в сборе</t>
  </si>
  <si>
    <t>Комплект крышек для SHEL</t>
  </si>
  <si>
    <t>Механический стопор каретки</t>
  </si>
  <si>
    <t>Комплект трансформатора</t>
  </si>
  <si>
    <t>SPIDOKCE</t>
  </si>
  <si>
    <t>Кнопка</t>
  </si>
  <si>
    <t>TRA-S6.1025</t>
  </si>
  <si>
    <t>PPD0171R05.4540</t>
  </si>
  <si>
    <t>Держатель микропереключателей</t>
  </si>
  <si>
    <t>Защитный кожух</t>
  </si>
  <si>
    <t>BPA0331A.4565</t>
  </si>
  <si>
    <t>Рейка</t>
  </si>
  <si>
    <t>Тяга прямая</t>
  </si>
  <si>
    <t>Суппорт</t>
  </si>
  <si>
    <t>BMESCR01.4567</t>
  </si>
  <si>
    <t>Фиксатор натяжителя</t>
  </si>
  <si>
    <t>Тяга гнутая</t>
  </si>
  <si>
    <t>BMESDR01.4567</t>
  </si>
  <si>
    <t>Пластина фиксатора натяжителя</t>
  </si>
  <si>
    <t>Скоба крепления привода</t>
  </si>
  <si>
    <t>Каретка spido</t>
  </si>
  <si>
    <t>Преднатяжитель цепи Spido</t>
  </si>
  <si>
    <t>Комплект концевых выключателей PRSP04</t>
  </si>
  <si>
    <t>Комплект цепи</t>
  </si>
  <si>
    <t>F2AR.2201</t>
  </si>
  <si>
    <t>PMCC2T.4630</t>
  </si>
  <si>
    <t>PMD0152C.4610</t>
  </si>
  <si>
    <t>Кронштейн крепления рейки</t>
  </si>
  <si>
    <t>Пластина соединения рейки</t>
  </si>
  <si>
    <t>MP004.2601</t>
  </si>
  <si>
    <t>MP005.2601</t>
  </si>
  <si>
    <t>Распорка</t>
  </si>
  <si>
    <t>Кожух разблокировки</t>
  </si>
  <si>
    <t>PMCMMR01.8003</t>
  </si>
  <si>
    <t>Комплект сборки разблокировки</t>
  </si>
  <si>
    <t>BMG1275R07.45673</t>
  </si>
  <si>
    <t>BMG1276R07.45673</t>
  </si>
  <si>
    <t>PPD1279.45401</t>
  </si>
  <si>
    <t>Крышка корпуса съёмная</t>
  </si>
  <si>
    <t>Винт редуктора внутренний 330°</t>
  </si>
  <si>
    <t>Винт редуктора внешний 330°</t>
  </si>
  <si>
    <t>Ограничитель</t>
  </si>
  <si>
    <t>Набалдашник</t>
  </si>
  <si>
    <t>PPD1564R02.4540</t>
  </si>
  <si>
    <t>Упор</t>
  </si>
  <si>
    <t>Шнур полипропиленовый</t>
  </si>
  <si>
    <t>Кронштейн фиксации привода</t>
  </si>
  <si>
    <t>CA48.5320</t>
  </si>
  <si>
    <t>CA1390.5320</t>
  </si>
  <si>
    <t>Кабель заземления</t>
  </si>
  <si>
    <t>CA1391R01.5320</t>
  </si>
  <si>
    <t>Клин</t>
  </si>
  <si>
    <t>CA26A.5320</t>
  </si>
  <si>
    <t>Вал разблокировки в сборе</t>
  </si>
  <si>
    <t>Выходной вал</t>
  </si>
  <si>
    <t>Мотор в сборе</t>
  </si>
  <si>
    <t>Энкодер в сборе</t>
  </si>
  <si>
    <t>Крышки</t>
  </si>
  <si>
    <t>BMGSUAR07.45673</t>
  </si>
  <si>
    <t>Зажим</t>
  </si>
  <si>
    <t>Микровыключатель</t>
  </si>
  <si>
    <t>CMSU.5320</t>
  </si>
  <si>
    <t>V6X15B.5102</t>
  </si>
  <si>
    <t>Винт</t>
  </si>
  <si>
    <t>Вал разблокировки  в сборе</t>
  </si>
  <si>
    <t>PRSU03A</t>
  </si>
  <si>
    <t>Комплект электродвигателя</t>
  </si>
  <si>
    <t>Комплект микровыключателя</t>
  </si>
  <si>
    <t>PRSU03А</t>
  </si>
  <si>
    <t>Двигатель в сборе</t>
  </si>
  <si>
    <t>Вал разблокировки</t>
  </si>
  <si>
    <t>BMG0890R07.45673</t>
  </si>
  <si>
    <t>CA33.5320</t>
  </si>
  <si>
    <t>Кабель</t>
  </si>
  <si>
    <t>Колесо зубчатое</t>
  </si>
  <si>
    <t>PPD0604R02.4540</t>
  </si>
  <si>
    <t>Кожух защитный</t>
  </si>
  <si>
    <t>Перегородка</t>
  </si>
  <si>
    <t>Шестерня передаточная</t>
  </si>
  <si>
    <t>R12C.5120</t>
  </si>
  <si>
    <t>Шайба</t>
  </si>
  <si>
    <t>PMCPM.4630</t>
  </si>
  <si>
    <t>Шестерня винтовая</t>
  </si>
  <si>
    <t>Блок концевиков</t>
  </si>
  <si>
    <t>SPGAP10600</t>
  </si>
  <si>
    <t>Кронштейны концевые, комплект</t>
  </si>
  <si>
    <t>Монтажный комплект</t>
  </si>
  <si>
    <t>PPD0951B.4540</t>
  </si>
  <si>
    <t>CA1988.5320</t>
  </si>
  <si>
    <t>Личинка замка</t>
  </si>
  <si>
    <t>V4x5.5102</t>
  </si>
  <si>
    <t>PR10CHS</t>
  </si>
  <si>
    <t>Ключ</t>
  </si>
  <si>
    <t>RB400KCER10</t>
  </si>
  <si>
    <t>SPRBA3R10</t>
  </si>
  <si>
    <t>BMG0907R07.45673</t>
  </si>
  <si>
    <t>PMD1192R02.4610</t>
  </si>
  <si>
    <t>V5X10C.5102</t>
  </si>
  <si>
    <t>DAC7808.4525</t>
  </si>
  <si>
    <t>Диск</t>
  </si>
  <si>
    <t>RBA3/HS</t>
  </si>
  <si>
    <t>PRRB03D</t>
  </si>
  <si>
    <t>SPGM055500A</t>
  </si>
  <si>
    <t>PRRB02C</t>
  </si>
  <si>
    <t>PRRB03C</t>
  </si>
  <si>
    <t>SPMTG10100</t>
  </si>
  <si>
    <t>Ключ треугольный</t>
  </si>
  <si>
    <t>CA45.5320</t>
  </si>
  <si>
    <t>RBA4/А</t>
  </si>
  <si>
    <t>RD400KCER10</t>
  </si>
  <si>
    <t>PRRB05</t>
  </si>
  <si>
    <t>SPRBA4R10</t>
  </si>
  <si>
    <t>MICROI.1617</t>
  </si>
  <si>
    <t>PMDVSF2R10.4610</t>
  </si>
  <si>
    <t>Конденсатор</t>
  </si>
  <si>
    <t>V10X12A.5102</t>
  </si>
  <si>
    <t>CT200A.5320</t>
  </si>
  <si>
    <t>V6X12B.5102</t>
  </si>
  <si>
    <t>CFCS2R01.5320</t>
  </si>
  <si>
    <t>Корпус блока управления robo/thor</t>
  </si>
  <si>
    <t>Система разблокировки</t>
  </si>
  <si>
    <t>ROA15</t>
  </si>
  <si>
    <t>Штифт разблокиратора</t>
  </si>
  <si>
    <t>ТН1500КСЕ</t>
  </si>
  <si>
    <t>BMGTHAR07.45673</t>
  </si>
  <si>
    <t>Крышка корпуса боковая</t>
  </si>
  <si>
    <t>Лепесток разблокировки</t>
  </si>
  <si>
    <t>Рычаг замка разблокировки</t>
  </si>
  <si>
    <t>G6X50.5123</t>
  </si>
  <si>
    <t>Винт-шпилька</t>
  </si>
  <si>
    <t>PMD1861.4610</t>
  </si>
  <si>
    <t>V5X100.5102</t>
  </si>
  <si>
    <t>Винт корпуса двигателя</t>
  </si>
  <si>
    <t>V5X15-A.5102</t>
  </si>
  <si>
    <t>GOR-L1.5501</t>
  </si>
  <si>
    <t>GOR-M1.5501</t>
  </si>
  <si>
    <t>Прокладка под двигатель</t>
  </si>
  <si>
    <t>Штифт ротора</t>
  </si>
  <si>
    <t>THA15</t>
  </si>
  <si>
    <t>ТН1551</t>
  </si>
  <si>
    <t>PMD1625.4610</t>
  </si>
  <si>
    <t>V6X120.5102</t>
  </si>
  <si>
    <t>Колесо забчатое</t>
  </si>
  <si>
    <t>D6.5102</t>
  </si>
  <si>
    <t>Гайка</t>
  </si>
  <si>
    <t>ТН1561</t>
  </si>
  <si>
    <t>ТН2251</t>
  </si>
  <si>
    <t>THA6</t>
  </si>
  <si>
    <t>TRA105.1030</t>
  </si>
  <si>
    <t>ТН2261</t>
  </si>
  <si>
    <t>THA062</t>
  </si>
  <si>
    <t>BMG1247R07.45673</t>
  </si>
  <si>
    <t>BMG1250R07.45673</t>
  </si>
  <si>
    <t>BMG1251R07.45673</t>
  </si>
  <si>
    <t>CA1998.5320</t>
  </si>
  <si>
    <t>Проводка</t>
  </si>
  <si>
    <t>PMCPM2.4630</t>
  </si>
  <si>
    <t>Перегородка внутреннего вентилятора</t>
  </si>
  <si>
    <t>SPMTG05800</t>
  </si>
  <si>
    <t>PD0681A0000</t>
  </si>
  <si>
    <t>Фильтр сетевой</t>
  </si>
  <si>
    <t>Разъём</t>
  </si>
  <si>
    <t>Разъём энкодера</t>
  </si>
  <si>
    <t>F6,3AR.2201</t>
  </si>
  <si>
    <t>V6.3X25.5101</t>
  </si>
  <si>
    <t>D8.5110</t>
  </si>
  <si>
    <t>Гайка М8</t>
  </si>
  <si>
    <t>D8.5102</t>
  </si>
  <si>
    <t>VEN-1567.26252</t>
  </si>
  <si>
    <t>Вентилятор внутренний</t>
  </si>
  <si>
    <t>V6.3X19.5101</t>
  </si>
  <si>
    <t>DP006</t>
  </si>
  <si>
    <t>BMG1251A.4567</t>
  </si>
  <si>
    <t>PD0777A0002</t>
  </si>
  <si>
    <t>SB457A</t>
  </si>
  <si>
    <t>SPMTG05500</t>
  </si>
  <si>
    <t>SPMTG05600</t>
  </si>
  <si>
    <t>PD1353A0000</t>
  </si>
  <si>
    <t>BMG0911R07.45673</t>
  </si>
  <si>
    <t>PD1094A0000</t>
  </si>
  <si>
    <t>SPMTG09200</t>
  </si>
  <si>
    <t>Кронштейн микровыключателя</t>
  </si>
  <si>
    <t>Уголок</t>
  </si>
  <si>
    <t>PMD0774R02.4610</t>
  </si>
  <si>
    <t>Кронштейн редуктора правый</t>
  </si>
  <si>
    <t>PMD0775R02.4610</t>
  </si>
  <si>
    <t>Кронштейн редуктора левый</t>
  </si>
  <si>
    <t>Днище корпуса</t>
  </si>
  <si>
    <t>PMD0941.4610</t>
  </si>
  <si>
    <t>Микровыключатель проводной</t>
  </si>
  <si>
    <t>CA41.5320</t>
  </si>
  <si>
    <t>CA40R01.5320</t>
  </si>
  <si>
    <t>MP0036.2601</t>
  </si>
  <si>
    <t>Зажим для проводки</t>
  </si>
  <si>
    <t>PMCBE10.4630</t>
  </si>
  <si>
    <t>V10X30.5101</t>
  </si>
  <si>
    <t>D10B.5110</t>
  </si>
  <si>
    <t>Гайка М10</t>
  </si>
  <si>
    <t>D12.5110</t>
  </si>
  <si>
    <t>PD0499A3000</t>
  </si>
  <si>
    <t>PD0595A0000</t>
  </si>
  <si>
    <t>GOR054</t>
  </si>
  <si>
    <t>Кронштейн диодного моста</t>
  </si>
  <si>
    <t>PD0531A0000</t>
  </si>
  <si>
    <t>Боковая крышка</t>
  </si>
  <si>
    <t>CA0230A00</t>
  </si>
  <si>
    <t>SPLSM01000</t>
  </si>
  <si>
    <t>SPREG01100</t>
  </si>
  <si>
    <t>SPSLH001</t>
  </si>
  <si>
    <t>WINGOKCER01</t>
  </si>
  <si>
    <t>BPMW2A.4540</t>
  </si>
  <si>
    <t>Мотор WINGO в сборе</t>
  </si>
  <si>
    <t>Разблокировка WINGO в сборе</t>
  </si>
  <si>
    <t>"Червяк" WINGO в сборе</t>
  </si>
  <si>
    <t>Редуктор WINGO в сборе</t>
  </si>
  <si>
    <t>Втулка в сборе</t>
  </si>
  <si>
    <t>Механические упоры</t>
  </si>
  <si>
    <t>Крышки передние</t>
  </si>
  <si>
    <t>Крышки задние</t>
  </si>
  <si>
    <t>WG4024KCE</t>
  </si>
  <si>
    <t>PMD1095R02.4610</t>
  </si>
  <si>
    <t>Мотор  в сборе</t>
  </si>
  <si>
    <t>Редуктор в сборе</t>
  </si>
  <si>
    <t>PRTO06C</t>
  </si>
  <si>
    <t>GOR-E1.5501</t>
  </si>
  <si>
    <t xml:space="preserve">Штифт </t>
  </si>
  <si>
    <t>7U400A.0727</t>
  </si>
  <si>
    <t>Вилка задняя</t>
  </si>
  <si>
    <t>Коннектор "папа"</t>
  </si>
  <si>
    <t>MBA05</t>
  </si>
  <si>
    <t>Двигатель mb4005/6/15-mb5015/6 в сборе</t>
  </si>
  <si>
    <t>Редуктор mb4005/6/15/5015/16 в сборе</t>
  </si>
  <si>
    <t>"Червяк"  в сборе</t>
  </si>
  <si>
    <t>Разблокировка MOBY</t>
  </si>
  <si>
    <t>Концевик MOBY в сборе</t>
  </si>
  <si>
    <t>MB4605</t>
  </si>
  <si>
    <t>MBA05B</t>
  </si>
  <si>
    <t>PRMB03B</t>
  </si>
  <si>
    <t>Редуктор  в сборе</t>
  </si>
  <si>
    <t>МВ5015</t>
  </si>
  <si>
    <t>"Червяк" в сборе</t>
  </si>
  <si>
    <t>МВ4024</t>
  </si>
  <si>
    <t>PMD0477A.4610</t>
  </si>
  <si>
    <t>Кронштейн двигателя задний</t>
  </si>
  <si>
    <t>PMD0477.4610</t>
  </si>
  <si>
    <t>Кронштейн двигателя передний</t>
  </si>
  <si>
    <t>Редуктор mb4024/5024 в сборе</t>
  </si>
  <si>
    <t>ТО4605</t>
  </si>
  <si>
    <t>PMD1836R02.4610</t>
  </si>
  <si>
    <t>PMCS53.4630</t>
  </si>
  <si>
    <t>Планка</t>
  </si>
  <si>
    <t>Крышка задняя</t>
  </si>
  <si>
    <t>Микропереключатель</t>
  </si>
  <si>
    <t>Разблокировка TOONA</t>
  </si>
  <si>
    <t>PRTO02D</t>
  </si>
  <si>
    <t>"Червяк" TO4005/4024/4006 в сборе</t>
  </si>
  <si>
    <t>PRTO07</t>
  </si>
  <si>
    <t>PRTO04B</t>
  </si>
  <si>
    <t>PRTO06B</t>
  </si>
  <si>
    <t>Верхние крышки</t>
  </si>
  <si>
    <t>TO4006</t>
  </si>
  <si>
    <t>PMD1650R01.4610</t>
  </si>
  <si>
    <t>Вал</t>
  </si>
  <si>
    <t>ТО5015</t>
  </si>
  <si>
    <t>TO4605</t>
  </si>
  <si>
    <t>TO5605</t>
  </si>
  <si>
    <t>PRTO02E</t>
  </si>
  <si>
    <t>ТО4024</t>
  </si>
  <si>
    <t>PMD1655R04.4610</t>
  </si>
  <si>
    <t>ТО5024</t>
  </si>
  <si>
    <t>ТО7024</t>
  </si>
  <si>
    <t>PMD1633R01.4610</t>
  </si>
  <si>
    <t>Стопор</t>
  </si>
  <si>
    <t>PPD1593.4540</t>
  </si>
  <si>
    <t>PMD1640R03.4610</t>
  </si>
  <si>
    <t>Кронштейн задний</t>
  </si>
  <si>
    <t>PRTO06D</t>
  </si>
  <si>
    <t>PRTO02F</t>
  </si>
  <si>
    <t>SPMTG10000</t>
  </si>
  <si>
    <t>PRTO06E</t>
  </si>
  <si>
    <t>Крышка электродвигателя</t>
  </si>
  <si>
    <t>GOR15.5501</t>
  </si>
  <si>
    <t>PPD1710R01.4540</t>
  </si>
  <si>
    <t>PPD1709R02.4540</t>
  </si>
  <si>
    <t>Кронштейн фиксатора</t>
  </si>
  <si>
    <t>BMG1697MHR07.45673</t>
  </si>
  <si>
    <t>BMG1696MHR07.45673</t>
  </si>
  <si>
    <t>Рычаг ведущий</t>
  </si>
  <si>
    <t>Планка крепления блока управления</t>
  </si>
  <si>
    <t>Источник питания</t>
  </si>
  <si>
    <t>BMG1695MHR07.45673</t>
  </si>
  <si>
    <t>Короб верхний</t>
  </si>
  <si>
    <t>BMG1698MHR07.45673</t>
  </si>
  <si>
    <t>Рычаги</t>
  </si>
  <si>
    <t>SPCG013600</t>
  </si>
  <si>
    <t>SPWL1024001</t>
  </si>
  <si>
    <t>BMG1897R07.45673</t>
  </si>
  <si>
    <t>Пластина монтажная</t>
  </si>
  <si>
    <t>Корпус внутренний</t>
  </si>
  <si>
    <t>Пластина крепления привода</t>
  </si>
  <si>
    <t>Крышка корпуса нижняя</t>
  </si>
  <si>
    <t>PMD1921.4610</t>
  </si>
  <si>
    <t>Штифт с резьбой</t>
  </si>
  <si>
    <t>Замок разблокировки</t>
  </si>
  <si>
    <t>CT200B.5320</t>
  </si>
  <si>
    <t>CA1939.5320</t>
  </si>
  <si>
    <t>Кабель энкодера</t>
  </si>
  <si>
    <t>PD0561A0000</t>
  </si>
  <si>
    <t xml:space="preserve">Прокладка  </t>
  </si>
  <si>
    <t>CA2031.5320</t>
  </si>
  <si>
    <t>HKA1</t>
  </si>
  <si>
    <t>Кроштейн крепления</t>
  </si>
  <si>
    <t>Упоры механические</t>
  </si>
  <si>
    <t>Комплект шестеренок</t>
  </si>
  <si>
    <t>PRHK07</t>
  </si>
  <si>
    <t>Комплект разблокировки</t>
  </si>
  <si>
    <t>PR71CHS</t>
  </si>
  <si>
    <t>MGDC00800</t>
  </si>
  <si>
    <t>PRHK06HS</t>
  </si>
  <si>
    <t>РР7024</t>
  </si>
  <si>
    <t>BMG0738.45672</t>
  </si>
  <si>
    <t>PPD0727R04.4540</t>
  </si>
  <si>
    <t>Крышка верхняя</t>
  </si>
  <si>
    <t>PMCBR2.4630</t>
  </si>
  <si>
    <t>V6X100.5102</t>
  </si>
  <si>
    <t>CA1892.5320</t>
  </si>
  <si>
    <t>CA23.5320</t>
  </si>
  <si>
    <t>Крышка нижняя</t>
  </si>
  <si>
    <t>PRPP01</t>
  </si>
  <si>
    <t>Пластиковые элементы крепления</t>
  </si>
  <si>
    <t>Шарнирные рычаги</t>
  </si>
  <si>
    <t>Комплект шестернок</t>
  </si>
  <si>
    <t>BMGBR02.45672</t>
  </si>
  <si>
    <t>Корпус нижний</t>
  </si>
  <si>
    <t>Кольцо стопорное</t>
  </si>
  <si>
    <t>PMC66G.4630</t>
  </si>
  <si>
    <t>Шпонка</t>
  </si>
  <si>
    <t>M12V.1850</t>
  </si>
  <si>
    <t>Колодка соединительная</t>
  </si>
  <si>
    <t>10U400A.0727</t>
  </si>
  <si>
    <t>Основание привода</t>
  </si>
  <si>
    <t>PMD0755.46103</t>
  </si>
  <si>
    <t>Разблокировка HYPPO в сборе</t>
  </si>
  <si>
    <t>Концевики HYPPO в сборе</t>
  </si>
  <si>
    <t>Крышка корпуса редуктора HYPPO с разблокировкой</t>
  </si>
  <si>
    <t>PMDKI2.4610</t>
  </si>
  <si>
    <t>Двигатель HY7005 в сборе</t>
  </si>
  <si>
    <t>Рачаги</t>
  </si>
  <si>
    <t>BMGBR02.4567</t>
  </si>
  <si>
    <t>Корпус редуктора верхний</t>
  </si>
  <si>
    <t>PMDKI3.4610</t>
  </si>
  <si>
    <t>BMG2211R07.45673</t>
  </si>
  <si>
    <t>Крышка</t>
  </si>
  <si>
    <t>PPD2217R03.4540</t>
  </si>
  <si>
    <t>Корпус (внутренняя часть)</t>
  </si>
  <si>
    <t>PMD2220R02.4610</t>
  </si>
  <si>
    <t>Фланец под упоры</t>
  </si>
  <si>
    <t>PMD2222.4610</t>
  </si>
  <si>
    <t>Пластина</t>
  </si>
  <si>
    <t>CA2035.5320</t>
  </si>
  <si>
    <t>V8X55.5102</t>
  </si>
  <si>
    <t>Упоры</t>
  </si>
  <si>
    <t>Кронштейн крепления</t>
  </si>
  <si>
    <t>PD0942A3000</t>
  </si>
  <si>
    <t>PD0947A0000</t>
  </si>
  <si>
    <t>Прокладка редуктора</t>
  </si>
  <si>
    <t>PD0927A3001</t>
  </si>
  <si>
    <t>Нижний вкладыш</t>
  </si>
  <si>
    <t>PD0921A0001</t>
  </si>
  <si>
    <t>PD0946A0000</t>
  </si>
  <si>
    <t>Прокладка картера</t>
  </si>
  <si>
    <t>PD0929A3000</t>
  </si>
  <si>
    <t>PMD1607.4610</t>
  </si>
  <si>
    <t>PD0926B3000</t>
  </si>
  <si>
    <t>Фланец нижний</t>
  </si>
  <si>
    <t>PD0926A3000</t>
  </si>
  <si>
    <t>Фланец верхний</t>
  </si>
  <si>
    <t>PD1031A3000</t>
  </si>
  <si>
    <t>Профиль экструдированный</t>
  </si>
  <si>
    <t>GOR-002.5501</t>
  </si>
  <si>
    <t>SPAMG323A00</t>
  </si>
  <si>
    <t>SPTTN01</t>
  </si>
  <si>
    <t>SPAMG276A00A</t>
  </si>
  <si>
    <t>Передний кронштейн</t>
  </si>
  <si>
    <t>SPAMG206B00A</t>
  </si>
  <si>
    <t>Червяк в сборе</t>
  </si>
  <si>
    <t>SPAMG226B00</t>
  </si>
  <si>
    <t>Комплект рабочего штока</t>
  </si>
  <si>
    <t>SPTTN03</t>
  </si>
  <si>
    <t>Комплект передних колец</t>
  </si>
  <si>
    <t>X-METRO2024</t>
  </si>
  <si>
    <t>Корпус нижняя часть</t>
  </si>
  <si>
    <t>GOR24.5501</t>
  </si>
  <si>
    <t>PMD1329R02.4610</t>
  </si>
  <si>
    <t>CA12A.5320</t>
  </si>
  <si>
    <t>Рычаг</t>
  </si>
  <si>
    <t>R10A.5120</t>
  </si>
  <si>
    <t>D10A.5110</t>
  </si>
  <si>
    <t>PPD0788R01.4540</t>
  </si>
  <si>
    <t>V4.8X1901.5101</t>
  </si>
  <si>
    <t>GOR1.5501</t>
  </si>
  <si>
    <t>PRXM06</t>
  </si>
  <si>
    <t>PRXM02</t>
  </si>
  <si>
    <t>PRXM03</t>
  </si>
  <si>
    <t>PRXM01</t>
  </si>
  <si>
    <t>Двигатель+энкодер в сборе</t>
  </si>
  <si>
    <t>PRXM04</t>
  </si>
  <si>
    <t>PRXM07</t>
  </si>
  <si>
    <t>PRXM08</t>
  </si>
  <si>
    <t>Шестерня промежуточная</t>
  </si>
  <si>
    <t>X-METRO2124</t>
  </si>
  <si>
    <t>CA6A.5320</t>
  </si>
  <si>
    <t>МЕ3024R01</t>
  </si>
  <si>
    <t>BMG1936AR01.45672</t>
  </si>
  <si>
    <t>Корпус верхний</t>
  </si>
  <si>
    <t>V8X16A.5102</t>
  </si>
  <si>
    <t>R08B.5120</t>
  </si>
  <si>
    <t>PMD1951R01.4610</t>
  </si>
  <si>
    <t>PRME03AR01</t>
  </si>
  <si>
    <t>PRME02R01</t>
  </si>
  <si>
    <t>PRME06R01</t>
  </si>
  <si>
    <t>Комплект прокладок</t>
  </si>
  <si>
    <t>PRME05R01</t>
  </si>
  <si>
    <t>МЕ3010</t>
  </si>
  <si>
    <t>CA4.5320</t>
  </si>
  <si>
    <t>PMD1950R01.4610</t>
  </si>
  <si>
    <t>PRME01R01</t>
  </si>
  <si>
    <t>TOO3000R01</t>
  </si>
  <si>
    <t>PD0856A3002</t>
  </si>
  <si>
    <t>Верхняя крышка</t>
  </si>
  <si>
    <t>PD0793A3002</t>
  </si>
  <si>
    <t>PD0887A0000</t>
  </si>
  <si>
    <t>Пластиковая втулка</t>
  </si>
  <si>
    <t>PD0868A0002</t>
  </si>
  <si>
    <t>PD1659A0001</t>
  </si>
  <si>
    <t>V1/2X2-1/2</t>
  </si>
  <si>
    <t>D1/2</t>
  </si>
  <si>
    <t>Комплект задних крышек</t>
  </si>
  <si>
    <t>SPAMG208A01B</t>
  </si>
  <si>
    <t>Комплект кронштейнов</t>
  </si>
  <si>
    <t>Комплект ротора электродвигателя</t>
  </si>
  <si>
    <t>SPMTG08000B</t>
  </si>
  <si>
    <t>Комплект статора электродвигателя</t>
  </si>
  <si>
    <t>TOO4500R01</t>
  </si>
  <si>
    <t>Нижняя часть корпуса</t>
  </si>
  <si>
    <t>PD0857A3003</t>
  </si>
  <si>
    <t>X-Bar</t>
  </si>
  <si>
    <t>PMD1615.4610</t>
  </si>
  <si>
    <t>Пластина крепления элементов</t>
  </si>
  <si>
    <t>Пружина балансировочная</t>
  </si>
  <si>
    <t>PPD1609.4540</t>
  </si>
  <si>
    <t>Фиксатор для блока управления</t>
  </si>
  <si>
    <t>Втулка верхняя</t>
  </si>
  <si>
    <t>Втулка нижняя</t>
  </si>
  <si>
    <t>V10X25.5102</t>
  </si>
  <si>
    <t>D8A.5110</t>
  </si>
  <si>
    <t>R8.5120</t>
  </si>
  <si>
    <t>V8X25A.5102</t>
  </si>
  <si>
    <t>V10X50B.5102</t>
  </si>
  <si>
    <t>R10.5120</t>
  </si>
  <si>
    <t>Крышка разблокировки</t>
  </si>
  <si>
    <t>Корпус</t>
  </si>
  <si>
    <t>Крепление стрелы в сборе</t>
  </si>
  <si>
    <t>Редуктор X-BAR</t>
  </si>
  <si>
    <t>Комплект заглушек для стрелы</t>
  </si>
  <si>
    <t>GSP04800</t>
  </si>
  <si>
    <t>Комплект для установки фотоэлемента</t>
  </si>
  <si>
    <t>WIL-4</t>
  </si>
  <si>
    <t>PMD0004R07.4610</t>
  </si>
  <si>
    <t>PMCU15.4630</t>
  </si>
  <si>
    <t>Натяжитель</t>
  </si>
  <si>
    <t>Кронштейн крепления стрелы</t>
  </si>
  <si>
    <t>Пластина крепления стрелы</t>
  </si>
  <si>
    <t>Кронштейн крепления блока упр-я</t>
  </si>
  <si>
    <t>Личинка замка разблокировки</t>
  </si>
  <si>
    <t>GOR-014.5501</t>
  </si>
  <si>
    <t>Ключ трехугольный</t>
  </si>
  <si>
    <t>Корпус тумбы шлагбаума Wil4 в сборе</t>
  </si>
  <si>
    <t>Моторедуктор Wil4</t>
  </si>
  <si>
    <t>Вал разблокировки в сборе Wil</t>
  </si>
  <si>
    <t>BA3-A.4525</t>
  </si>
  <si>
    <t>Корпус блока управления в сборе</t>
  </si>
  <si>
    <t>Концевики</t>
  </si>
  <si>
    <t>Акссесуары стрелы</t>
  </si>
  <si>
    <t>WIL-6</t>
  </si>
  <si>
    <t>Моторедуктор Wil6</t>
  </si>
  <si>
    <t>Корпус тумбы шлагбаума Wil6 в сборе</t>
  </si>
  <si>
    <t>CA29R02.5320</t>
  </si>
  <si>
    <t>PMD0566R02.4610</t>
  </si>
  <si>
    <t>Эксцентрик разблокировки</t>
  </si>
  <si>
    <t>Рычаг разблокировки малый</t>
  </si>
  <si>
    <t>PMD0857.46103</t>
  </si>
  <si>
    <t>PMD0861.4610</t>
  </si>
  <si>
    <t>Коромысло</t>
  </si>
  <si>
    <t>Фланец</t>
  </si>
  <si>
    <t>PMD1057.4610</t>
  </si>
  <si>
    <t>PMD1058.4610</t>
  </si>
  <si>
    <t>Рачаг замка крышки верхней</t>
  </si>
  <si>
    <t>PPD0971R02.4540</t>
  </si>
  <si>
    <t>V12X50.5102</t>
  </si>
  <si>
    <t>V6X30.5102</t>
  </si>
  <si>
    <t>PMD1242.4610</t>
  </si>
  <si>
    <t>Наконечник заземления</t>
  </si>
  <si>
    <t>R28.5120</t>
  </si>
  <si>
    <t>CA43R02.5320</t>
  </si>
  <si>
    <t>Моторедуктор Signo3</t>
  </si>
  <si>
    <t>Ручка разблокировки в сборе</t>
  </si>
  <si>
    <t>Двигатель Signo3 в сборе</t>
  </si>
  <si>
    <t>Корпус тумбы шлагбаума Signo3/4 в сборе</t>
  </si>
  <si>
    <t>PRSI05A</t>
  </si>
  <si>
    <t>Комплект крепления</t>
  </si>
  <si>
    <t>Комплект заглушек</t>
  </si>
  <si>
    <t>PD1286A0001</t>
  </si>
  <si>
    <t>Боковая крышка тумбы</t>
  </si>
  <si>
    <t>PD1290A0000</t>
  </si>
  <si>
    <t>Пластина крепления редуктора</t>
  </si>
  <si>
    <t>PD1291A0000</t>
  </si>
  <si>
    <t>PD1380A0001</t>
  </si>
  <si>
    <t>Кронштейн крепления блока управления</t>
  </si>
  <si>
    <t>R12B.5120</t>
  </si>
  <si>
    <t>Крышка замка</t>
  </si>
  <si>
    <t>Заглушка фотоэлемента</t>
  </si>
  <si>
    <t>PD0575A0002</t>
  </si>
  <si>
    <t>D12B.5110</t>
  </si>
  <si>
    <t>CA0271A01</t>
  </si>
  <si>
    <t>Плата управления</t>
  </si>
  <si>
    <t>PD0535A0001</t>
  </si>
  <si>
    <t>Кронштейн блока управления</t>
  </si>
  <si>
    <t>SPAMG247B00</t>
  </si>
  <si>
    <t>SPCAB02400</t>
  </si>
  <si>
    <t>Тумба шлагбаума</t>
  </si>
  <si>
    <t>Корпус блока управления</t>
  </si>
  <si>
    <t>SPAMG197D00A</t>
  </si>
  <si>
    <t>Комплект крепления пружины</t>
  </si>
  <si>
    <t>SPWIDE0001A</t>
  </si>
  <si>
    <t>SPLSM01800A</t>
  </si>
  <si>
    <t>Концевые выключатели</t>
  </si>
  <si>
    <t>SPWIDE0002</t>
  </si>
  <si>
    <t>SPAMG247A00</t>
  </si>
  <si>
    <t>SPCAB02200</t>
  </si>
  <si>
    <t>PMD2115R02.4610</t>
  </si>
  <si>
    <t>PD0791A0000</t>
  </si>
  <si>
    <t>Пружина балансировки</t>
  </si>
  <si>
    <t>Подставка</t>
  </si>
  <si>
    <t>Подставка многофункциональная</t>
  </si>
  <si>
    <t>CA2242R01.5320</t>
  </si>
  <si>
    <t>CA2241.5320</t>
  </si>
  <si>
    <t>CA2240.5320</t>
  </si>
  <si>
    <t>CA2239.5320</t>
  </si>
  <si>
    <t>PMD2120R03.4610</t>
  </si>
  <si>
    <t>Крышка тумбы</t>
  </si>
  <si>
    <t>Личинка замка крышки</t>
  </si>
  <si>
    <t>CM-NG</t>
  </si>
  <si>
    <t>Язычок</t>
  </si>
  <si>
    <t>GSK008</t>
  </si>
  <si>
    <t>Клипса</t>
  </si>
  <si>
    <t>Сердечник замка разблокировки</t>
  </si>
  <si>
    <t>PPD2127.4540</t>
  </si>
  <si>
    <t>Сухарь</t>
  </si>
  <si>
    <t>Комплект пружины</t>
  </si>
  <si>
    <t>SPAMG087A00A</t>
  </si>
  <si>
    <t>SPAMG118A00A</t>
  </si>
  <si>
    <t>SPAMG121A00</t>
  </si>
  <si>
    <t>SPBAR0001</t>
  </si>
  <si>
    <t>Комплект для крепления стрелы</t>
  </si>
  <si>
    <t>SPAMG165A00B</t>
  </si>
  <si>
    <t>Комплект концевого выключателя</t>
  </si>
  <si>
    <t>PD1272A0000</t>
  </si>
  <si>
    <t>PD1276A0003</t>
  </si>
  <si>
    <t>PD1277A0000</t>
  </si>
  <si>
    <t>PMD1611.4610</t>
  </si>
  <si>
    <t>PPD1660R01.4540</t>
  </si>
  <si>
    <t>PD1386A0000</t>
  </si>
  <si>
    <t>SPAMG248A00</t>
  </si>
  <si>
    <t>SPMTG09500</t>
  </si>
  <si>
    <t>SPCAB02000</t>
  </si>
  <si>
    <t>SPAMG253A00</t>
  </si>
  <si>
    <t>Комплект коромысла</t>
  </si>
  <si>
    <t>SPWIDE0001</t>
  </si>
  <si>
    <t>SPLSM01700A</t>
  </si>
  <si>
    <t>SPAMG248A00B</t>
  </si>
  <si>
    <t xml:space="preserve">Кронштейн  </t>
  </si>
  <si>
    <t>SPAMG119A00A</t>
  </si>
  <si>
    <t>PMD2249.4610</t>
  </si>
  <si>
    <t>PMCTSD14.4630</t>
  </si>
  <si>
    <t>SPAMG099A00</t>
  </si>
  <si>
    <t>PMD2148R02.4610</t>
  </si>
  <si>
    <t>PMD2153R03.4610</t>
  </si>
  <si>
    <t>DPRO500</t>
  </si>
  <si>
    <t>Блок управления DPRO500</t>
  </si>
  <si>
    <t>Комплект для распашных ворот OVIEWWINGO5BDKCE. Состав комплекта: привод WG5000 (2 шт.), приёмник OXIBD (1 шт.),
Пульт управления ON3EBD (2 шт.), Фотоэлементы Medium
EPM (1 пара), Блок управления MC800 (1 шт.), Лампа сигналь-
ная с антенной 230В ELAC (1 шт.), блок программирования
OVIEW (1шт.)</t>
  </si>
  <si>
    <t>Для сбаланс. ворот 
площадью 10м²-15м²
Инт. 50%
Высокоскоростной</t>
  </si>
  <si>
    <t>SUMOKIT</t>
  </si>
  <si>
    <t>SUMOVKIT</t>
  </si>
  <si>
    <t>SUMOVVKIT</t>
  </si>
  <si>
    <t>Комплект SUMOKIT1. Состав комплекта: Состав: привод SU2000 (1 шт.), блок управления DPRO924 (1 шт.)</t>
  </si>
  <si>
    <t>Комплект SUMOVKIT1. Состав комплекта: привод SU2000V (1 шт.), блок управления DPRO924 (1 шт.)</t>
  </si>
  <si>
    <t>Комплект SUMOVVKIT1. Состав комплекта: привод SU2000VV (1 шт.), блок управления DPRO924 (1 шт.)</t>
  </si>
  <si>
    <t>SUMO</t>
  </si>
  <si>
    <t>SPTTN02</t>
  </si>
  <si>
    <t>E FIT M 817 BD</t>
  </si>
  <si>
    <t>E FIT M 1517 BD</t>
  </si>
  <si>
    <t>E FIT M 3017 BD</t>
  </si>
  <si>
    <t>E FIT M 4012 BD</t>
  </si>
  <si>
    <t>E FIT M 5012 BD</t>
  </si>
  <si>
    <t>KP101</t>
  </si>
  <si>
    <t>KP102</t>
  </si>
  <si>
    <t>KP103</t>
  </si>
  <si>
    <t>Корпус однокнопочной панели управления</t>
  </si>
  <si>
    <t>Корпус двухкнопочной панели управления</t>
  </si>
  <si>
    <t>Корпус трехкнопочной панели управления</t>
  </si>
  <si>
    <t>SB-7R</t>
  </si>
  <si>
    <t>SB-7G</t>
  </si>
  <si>
    <t>Кнопка красная "Стоп"</t>
  </si>
  <si>
    <t>Кнопка зеленая "Старт"</t>
  </si>
  <si>
    <t>525.40001</t>
  </si>
  <si>
    <t>Комплект шестерней</t>
  </si>
  <si>
    <t>513.15200</t>
  </si>
  <si>
    <t>513.24200</t>
  </si>
  <si>
    <t>XBACT3</t>
  </si>
  <si>
    <t>XBACT6</t>
  </si>
  <si>
    <t>XBACT3KIT10</t>
  </si>
  <si>
    <t>XBACT6KIT10</t>
  </si>
  <si>
    <t>GATE&amp;DOOR</t>
  </si>
  <si>
    <t>Комплект для распашных ворот WG3524HSBDKIT. Состав комплекта: Привод WG3524HS - 2 шт, блок управления МС824H - 1 шт, приемник OXIBD - 1 шт.; пульт ON3EBD - 2 шт;</t>
  </si>
  <si>
    <t>WINGO4KLT</t>
  </si>
  <si>
    <t>Комплект для распашных ворот WINGO4KLT. Состав комплекта: привод WG4000 (2 шт.), приёмник OXIBD (1 шт.),
Пульт управления FLO2RE (2 шт.), Блок управления MC800 (1 шт.)</t>
  </si>
  <si>
    <t>WINGO4BDKCE</t>
  </si>
  <si>
    <t>Комплект для распашных ворот WINGO4BDKCE. Состав комплекта: привод WG4000 (2 шт.), приёмник OXIBD (1 шт.),
Пульт управления ON3EBD (2 шт.), Фотоэлементы Medium
EPM (1 пара), Блок управления MC800 (1 шт.), Лампа сигналь-
ная с антенной 230В ELAC (1 шт.)</t>
  </si>
  <si>
    <t>WINGO5KLT</t>
  </si>
  <si>
    <t>Комплект для распашных ворот WINGO5KLT. Состав комплекта: привод WG5000 (2 шт.), приёмник OXIBD (1 шт.),
Пульт управления FLO2RE (2 шт.), Блок управления MC800 (1 шт.)</t>
  </si>
  <si>
    <t>PROVIEWWINGO5BDKCE</t>
  </si>
  <si>
    <t>Комплект для распашных ворот TTN3724HSBDKIT. Состав комплекта: привод TTN3724HS (2 шт.), приёмник OXIBD (1 шт.),
Пульт управления ON3EBD (2 шт.), Блок управления
MC824H (1 шт.)</t>
  </si>
  <si>
    <t>Комплект для распашных ворот TO4016PBDKIT. Состав комплекта: привод TO4016P (2 шт.), приёмник OXIBD (1 шт.),
Пульт управления ON3EBD (2 шт.), Блок управления MC800</t>
  </si>
  <si>
    <t>Комплект для распашных ворот TO4016PPLA16BDKIT. Состав комплекта: привод TO4016P (2 шт.), приёмник OXIBD (1 шт.),
Пульт управления ON3EBD (2 шт.), Блок управления MC800
(1 шт.), регулируемый кронштейн PLA16 (2 шт.)</t>
  </si>
  <si>
    <t>Комплект для распашных ворот TO5016PBDKIT. Состав комплекта: привод TO5016P (2 шт.), приёмник OXIBD (1 шт.),
Пульт управления ON3EBD (2 шт.), Блок управления MC800</t>
  </si>
  <si>
    <t>Комплект для распашных ворот TO5016PPLA16BDKIT. Состав комплекта: привод TO5016P (2 шт.), приёмник OXIBD (1 шт.),
Пульт управления ON3EBD (2 шт.), Блок управления MC800
(1 шт.), регулируемый кронштейн PLA16 (2 шт.)</t>
  </si>
  <si>
    <t>Комплект для распашных ворот TO5024HSBDKIT. Состав комплекта: привод TO5024HS (2 шт.), приёмник OXIBD (1 шт.),
Пульт управления ON3EBD (2 шт.), Блок управления
MC824H (1 шт.)</t>
  </si>
  <si>
    <t>Комплект для распашных ворот TO6024HSBDKIT. Состав комплекта: привод TO6024HS (2 шт.), приёмник OXIBD (1 шт.),
Пульт управления ON3EBD (2 шт.), Блок управления
MC824H (1 шт.)</t>
  </si>
  <si>
    <t>Комплект для распашных ворот TO7024BDKIT. Состав комплекта: привод TO7024 (2 шт.), приёмник OXIBD (1 шт.), Пульт управления ON3EBD (2 шт.), Блок управления MC824H (1 шт.)</t>
  </si>
  <si>
    <t>Комплект для распашных ворот HKHSBDKIT. Состав комплекта: привод HK7024HS (1 шт.), привод HK7224HS (1 шт.), приёмник OXIBD (1 шт.), Пульт управления ON3EBD (2 шт.)</t>
  </si>
  <si>
    <t>Комплект для распашных ворот HY7005BDKIT. Состав комплекта: привод HY7005 (2 шт.), приёмник OXIBD (1 шт.), Пульт управления ON3EBD (2 шт.), Блок управления MC800 (1 шт.)</t>
  </si>
  <si>
    <t>АКСЕССУАРЫ ПРИВОДОВ ДЛЯ РАСПАШНЫХ ВОРОТ</t>
  </si>
  <si>
    <t>PROVIEWRD400KCE</t>
  </si>
  <si>
    <t>Комплект для откатных ворот RB250HSBDKIT. Состав комплекта: Привод RB250HS - 1 шт, приемник OXIBD - 1 шт; пульт ON3EBD - 2 шт;</t>
  </si>
  <si>
    <t>Комплект для откатных ворот RB500HSBDKIT. Состав комплекта: Привод RB500HS - 1 шт, приемник OXIBD - 1 шт; пульт ON3EBD - 2 шт;</t>
  </si>
  <si>
    <t xml:space="preserve">Комплект для откатных ворот RB600BDKIT. Состав комплекта: Привод RB600 - 1 шт, приемник OXIBD - 1 шт; пульт ON3EBD- 2 шт; </t>
  </si>
  <si>
    <t xml:space="preserve">Комплект для откатных ворот RB1000BDKIT. Состав комплекта: Привод RB1000 - 1 шт, приемник OXIBD - 1 шт; пульт ON3EBD - 2 шт; </t>
  </si>
  <si>
    <t>Комплект для откатных ворот RUN1200HSBDKIT. Состав комплекта: Привод RUN1200HS - 1 шт, приемник OXIBD - 1 шт; пульт ON3EBD - 2 шт;</t>
  </si>
  <si>
    <t>Комплект для откатных ворот RUN1500BDKIT. Состав комплекта: Привод RUN1500 - 1 шт, приемник OXIBD - 1 шт; пульт ON3EBD - 2 шт;</t>
  </si>
  <si>
    <t>RUN1800BDKIT</t>
  </si>
  <si>
    <t>Комплект для откатных ворот RUN1800BDKIT. Состав комплекта: Привод RUN1800 - 1 шт, приемник OXIBD - 1 шт; пульт ON3EBD - 2 шт;</t>
  </si>
  <si>
    <t>АКСЕССУАРЫ ПРИВОДОВ ДЛЯ ОТКАТНЫХ ВОРОТ</t>
  </si>
  <si>
    <t>ROA6KIT10</t>
  </si>
  <si>
    <t>ROA6KIT50</t>
  </si>
  <si>
    <t>ROA6KIT100</t>
  </si>
  <si>
    <t>ROA8KIT10</t>
  </si>
  <si>
    <t>ROA8KIT50</t>
  </si>
  <si>
    <t>ШЛАГБАУМЫ</t>
  </si>
  <si>
    <t xml:space="preserve">Комплект шлагбаума S4BAR4KIT. Состав комплекта:  Тумба SBAR - 1 шт; рейка шлагбаумная XBA19-4RU (45х58х4200 мм) - 1 шт; наклейки светоотражающие  NK1 - 1 шт; демпфер XBA13 - 1шт; </t>
  </si>
  <si>
    <t>Комплект шлагбаума S4BAR4KIT1.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</t>
  </si>
  <si>
    <t>АКСЕССУАРЫ ДЛЯ ШЛАГБАУМОВ</t>
  </si>
  <si>
    <t>АКСЕССУАРЫ ПРИВОДОВ ДЛЯ СЕКЦИОННЫХ ГАРАЖНЫХ ВОРОТ</t>
  </si>
  <si>
    <t>АКСЕССУАРЫ</t>
  </si>
  <si>
    <t>EPSKIT10</t>
  </si>
  <si>
    <t>EPSBKIT10</t>
  </si>
  <si>
    <t>EPMKIT10</t>
  </si>
  <si>
    <t>EPMBKIT10</t>
  </si>
  <si>
    <t>БЛОКИ УПРАВЛЕНИЯ</t>
  </si>
  <si>
    <t>РАДИОУПРАВЛЕНИЕ FLO-FLOR</t>
  </si>
  <si>
    <t>РАДИОУПРАВЛЕНИЕ INTI</t>
  </si>
  <si>
    <t>INTIKIT102G</t>
  </si>
  <si>
    <t xml:space="preserve">Комплект INTIKIT102G. Состав комплекта: Пульт INTI2G - 10 шт; </t>
  </si>
  <si>
    <t>INTIKIT102L</t>
  </si>
  <si>
    <t xml:space="preserve">Комплект INTIKIT102L. Состав комплекта: Пульт INTI2L - 10 шт; </t>
  </si>
  <si>
    <t>INTIKIT102Y</t>
  </si>
  <si>
    <t xml:space="preserve">Комплект INTIKIT102Y. Состав комплекта: Пульт INTI2Y - 10 шт; </t>
  </si>
  <si>
    <t>РАДИОУПРАВЛЕНИЕ OPERA</t>
  </si>
  <si>
    <t>PROVIEW</t>
  </si>
  <si>
    <t>Блок программирования, управления и диагностики серия PRO PROVIEW</t>
  </si>
  <si>
    <t>РАДИОУПРАВЛЕНИЕ SMILO</t>
  </si>
  <si>
    <t>СОЛНЦЕЗАЩИТА</t>
  </si>
  <si>
    <t>ВНУТРИВАЛЬНЫЕ ПРИВОДЫ</t>
  </si>
  <si>
    <t>Внутривальный привод E ACTION MI 1020 AC,  10 Нм, 20 об/мин, фазное управление, 100-240 В, размер M - 45мм</t>
  </si>
  <si>
    <t>Внутривальный привод E ACTION MI 332 AC, 3Нм, 32 об/мин, фазное управление, 100-240 В, размер M - 45мм</t>
  </si>
  <si>
    <t>Внутривальный привод E ACTION MI 632 AC, 6Нм, 32 об/мин, фазное управление, 100-240 В, размер M - 45мм</t>
  </si>
  <si>
    <t>Внутривальный привод E ACTION SI 1020 AC,  10 Нм, 20 об/мин, фазное управление, 100-240 В, размер M - 45мм</t>
  </si>
  <si>
    <t>Внутривальный привод E ACTION SI 332 AC, 3Нм, 32 об/мин, фазное управление, 100-240 В, размер S - 35мм</t>
  </si>
  <si>
    <t>Внутривальный привод E ACTION SI 620 AC, 6Нм, 20 об/мин, фазное управление, 100-240 В, размер S - 35мм</t>
  </si>
  <si>
    <t>Внутривальный привод E EDGE MI 1020 AC, 10Нм, 20 об/мин, радио+сухой контакт, 100-240 В, размер M - 45мм</t>
  </si>
  <si>
    <t>E EDGE MI 1020 AC BD</t>
  </si>
  <si>
    <t>Внутривальный привод E EDGE MI 1020 AC, 10Нм, 20 об/мин, радио BD+сухой контакт, 100-240 В, размер M - 45мм</t>
  </si>
  <si>
    <t>Внутривальный привод E EDGE MI 332 AC, 3Нм, 32 об/мин, радио+сухой контакт, 100-240 В, размер M - 45мм</t>
  </si>
  <si>
    <t>E EDGE MI 332 AC BD</t>
  </si>
  <si>
    <t>Внутривальный привод E EDGE MI 332 AC, 3Нм, 32 об/мин, радио BD+сухой контакт, 100-240 В, размер M - 45мм</t>
  </si>
  <si>
    <t>Внутривальный привод E EDGE MI 632 AC, 6Нм, 32 об/мин, радио+сухой контакт, 100-240 В, размер M - 45мм</t>
  </si>
  <si>
    <t>E EDGE MI 632 AC BD</t>
  </si>
  <si>
    <t>Внутривальный привод E EDGE MI 632 AC, 6Нм, 32 об/мин, радио BD+сухой контакт, 100-240 В, размер M - 45мм</t>
  </si>
  <si>
    <t>Внутривальный привод E EDGE SI 1020 AC, 10Нм, 20 об/мин, радио+сухой контакт, 100-240 В, размер S - 35мм</t>
  </si>
  <si>
    <t>E EDGE SI 1012 AC BD</t>
  </si>
  <si>
    <t>Внутривальный привод E EDGE SI 1020 AC, 10Нм, 20 об/мин, радио BD+сухой контакт, 100-240 В, размер S - 35мм</t>
  </si>
  <si>
    <t>Внутривальный привод E EDGE SI 332 AC, 3Нм, 32 об/мин, радио+сухой контакт, 100-240 В, размер S - 35мм</t>
  </si>
  <si>
    <t>E EDGE SI 332 AC BD</t>
  </si>
  <si>
    <t>Внутривальный привод E EDGE SI 332 AC, 3Нм, 32 об/мин, радио BD+сухой контакт, 100-240 В, размер S - 35мм</t>
  </si>
  <si>
    <t>Внутривальный привод E EDGE SI 620 AC, 6Нм, 20 об/мин, радио+сухой контакт, 100-240 В, размер S - 35мм</t>
  </si>
  <si>
    <t>E EDGE SI 620 AC BD</t>
  </si>
  <si>
    <t>Внутривальный привод E EDGE SI 620 AC, 6Нм, 20 об/мин, радио BD+сухой контакт, 100-240 В, размер S - 35мм</t>
  </si>
  <si>
    <t>Внутривальный привод E EDGE SS 332 AC, 3Нм, 32 об/мин, радио+сухой контакт, 100-240 В. Для Зебра и Шангри-Ла, размер S - 35мм</t>
  </si>
  <si>
    <t>Внутривальный привод E EDGE SS 620 AC, 6Нм, 20 об/мин, радио+сухой контакт, 100-240 В. Для Зебра и Шангри-Ла, размер S - 35мм</t>
  </si>
  <si>
    <t>Внутривальный привод E EDGE SV 332 AC, 3Нм, 32 об/мин, радио+сухой контакт, 100-240 В. Для жалюзи, размер S - 35мм</t>
  </si>
  <si>
    <t>Внутривальный привод E EDGE SV 620 AC, 6Нм, 20 об/мин, радио+сухой контакт, 100-240 В. Для жалюзи, размер S - 35мм</t>
  </si>
  <si>
    <t>Внутривальный привод E FIT M 1517 BD, 15Нм, 17 об/мин, радио BD, универсальный, размер M - 45мм</t>
  </si>
  <si>
    <t>Внутривальный привод E FIT M 3017 BD, 15Нм, 30 об/мин, радио BD, универсальный, размер M - 45мм</t>
  </si>
  <si>
    <t>Внутривальный привод E FIT M 4012 BD, 40Нм, 12 об/мин, радио BD, универсальный, размер M - 45мм</t>
  </si>
  <si>
    <t>Внутривальный привод E FIT M 5012 BD, 50Нм, 12 об/мин, радио BD, универсальный, размер M - 45мм</t>
  </si>
  <si>
    <t>Внутривальный привод E FIT M 817 BD, 8Нм, 17 об/мин, радио BD, универсальный, размер M - 45мм</t>
  </si>
  <si>
    <t>E FIT MHT 1517</t>
  </si>
  <si>
    <t>Внутривальный привод E FIT MH 1517 BD, 15Нм, 17 об/мин, радио, АРУ, для маркиз, размер M - 45мм</t>
  </si>
  <si>
    <t>Внутривальный привод E FIT MH 3017 BD, 30Нм, 17 об/мин, радио, АРУ, для маркиз, размер M - 45мм</t>
  </si>
  <si>
    <t>Внутривальный привод E FIT MH 4012 BD, 40Нм, 12 об/мин, радио, АРУ, для маркиз, размер M - 45мм</t>
  </si>
  <si>
    <t>E FIT MHT 5012</t>
  </si>
  <si>
    <t>Внутривальный привод E FIT MH 5012 BD, 50Нм, 12 об/мин, радио, АРУ, для маркиз, размер M - 45мм</t>
  </si>
  <si>
    <t>Внутривальный привод E L 10012, 100 Нм, 12 об/мин, мех. Концевики, фазный, универсальный, размер L - 58мм</t>
  </si>
  <si>
    <t>Внутривальный привод E L 12012, 120 Нм, 12 об/мин, мех. Концевики, фазный, универсальный, размер L - 58мм</t>
  </si>
  <si>
    <t>Внутривальный привод E L 5517, 55 Нм, 17 об/мин, мех. Концевики, фазный, универсальный, размер L - 58мм</t>
  </si>
  <si>
    <t>Внутривальный привод E L 6517, 65 Нм, 17 об/мин, мех. Концевики, фазный, универсальный, размер L - 58мм</t>
  </si>
  <si>
    <t>Внутривальный привод E L 7517, 75 Нм, 17 об/мин, мех. Концевики, фазный, универсальный, размер L - 58мм</t>
  </si>
  <si>
    <t>Внутривальный привод E L 8012, 80 Нм, 12 об/мин, мех. Концевики, фазный, универсальный, размер L - 58мм</t>
  </si>
  <si>
    <t>Внутривальный привод E LH 10012, 100 Нм, 12 об/мин, АРУ, мех. Концевики, фазный, универсальный, размер L - 58мм</t>
  </si>
  <si>
    <t>Внутривальный привод E LH 12012, 120 Нм, 12 об/мин, АРУ, мех. Концевики, фазный, универсальный, размер L - 58мм</t>
  </si>
  <si>
    <t>Внутривальный привод E LH 5517, 55 Нм, 17 об/мин, АРУ, мех. Концевики, фазный, универсальный, размер L - 58мм</t>
  </si>
  <si>
    <t>Внутривальный привод E LH 6517, 65 Нм, 17 об/мин, АРУ, мех. Концевики, фазный, универсальный, размер L - 58мм</t>
  </si>
  <si>
    <t>Внутривальный привод E LH 7517, 75 Нм, 17 об/мин, АРУ, мех. Концевики, фазный, универсальный, размер L - 58мм</t>
  </si>
  <si>
    <t>Внутривальный привод E LH 8012, 80 Нм, 12 об/мин, АРУ, мех. Концевики, фазный, универсальный, размер L - 58мм</t>
  </si>
  <si>
    <t>Внутривальный привод E M 1026, 10 Нм, 26 об/мин, мех. Концевики, фазный, универсальный, размер M - 45мм</t>
  </si>
  <si>
    <t>Внутривальный привод E M 1517, 15 Нм, 17 об/мин, мех. Концевики, фазный, универсальный, размер M - 45мм</t>
  </si>
  <si>
    <t>Внутривальный привод E M 3017, 30 Нм, 17 об/мин, мех. Концевики, фазный, универсальный, размер M - 45мм</t>
  </si>
  <si>
    <t>Внутривальный привод E M 4012, 40 Нм, 12 об/мин, мех. Концевики, фазный, универсальный, размер M - 45мм</t>
  </si>
  <si>
    <t>Внутривальный привод E M 426, 4 Нм, 26 об/мин, мех. Концевики, фазный, универсальный, размер M - 45мм</t>
  </si>
  <si>
    <t>Внутривальный привод E M 5012, 50 Нм, 12 об/мин, мех. Концевики, фазный, универсальный, размер M - 45мм</t>
  </si>
  <si>
    <t>Внутривальный привод E M 517, 5 Нм, 17 об/мин, мех. Концевики, фазный, универсальный, размер M - 45мм</t>
  </si>
  <si>
    <t>Внутривальный привод E M 817, 8 Нм, 17 об/мин, мех. Концевики, фазный, универсальный, размер M - 45мм</t>
  </si>
  <si>
    <t>Внутривальный привод E MAT LT 10012, 100Нм, 12 об/мин, радио+TTBUS, датчик препятствия, энкодер, для маркиз, размер L - 58мм</t>
  </si>
  <si>
    <t>Внутривальный привод E MAT LT 12012, 120Нм, 12 об/мин, радио+TTBUS, датчик препятствия, энкодер, для маркиз, размер L - 58мм</t>
  </si>
  <si>
    <t>Внутривальный привод E MAT LT 5517, 55Нм, 17 об/мин, радио+TTBUS, датчик препятствия, энкодер, для маркиз, размер L - 58мм</t>
  </si>
  <si>
    <t>Внутривальный привод E MAT LT 6517, 65Нм, 17 об/мин, радио+TTBUS, датчик препятствия, энкодер, для маркиз, размер L - 58мм</t>
  </si>
  <si>
    <t>Внутривальный привод E MAT LT 7517, 75Нм, 17 об/мин, радио+TTBUS, датчик препятствия, энкодер, для маркиз, размер L - 58мм</t>
  </si>
  <si>
    <t>Внутривальный привод E MAT LT 8012, 80Нм, 12 об/мин, радио+TTBUS, датчик препятствия, энкодер, для маркиз, размер L - 58мм</t>
  </si>
  <si>
    <t>Внутривальный привод E MAT MT 1026, 10Нм, 26 об/мин, радио+TTBUS, датчик препятствия, энкодер, для маркиз, рулонок, ZIP, размер M - 45мм</t>
  </si>
  <si>
    <t>Внутривальный привод E MAT MT 1517, 15Нм, 17 об/мин, радио+TTBUS, датчик препятствия, энкодер, для маркиз, рулонок, ZIP, размер M - 45мм</t>
  </si>
  <si>
    <t>Внутривальный привод E MAT MT 3017, 30Нм, 17 об/мин, радио+TTBUS, датчик препятствия, энкодер, для маркиз, рулонок, ZIP, размер M - 45мм</t>
  </si>
  <si>
    <t>Внутривальный привод E MAT MT 4012, 40Нм, 12 об/мин, радио+TTBUS, датчик препятствия, энкодер, для маркиз, рулонок, ZIP, размер M - 45мм</t>
  </si>
  <si>
    <t>Внутривальный привод E MAT MT 426, 40Нм, 12 об/мин, радио+TTBUS, датчик препятствия, энкодер, для рулонок, ZIP, размер M - 45мм</t>
  </si>
  <si>
    <t>Внутривальный привод E MAT MT 5012, 50Нм, 12 об/мин, радио+TTBUS, датчик препятствия, энкодер, для маркиз, рулонок, ZIP, размер M - 45мм</t>
  </si>
  <si>
    <t>E MAT MT 817</t>
  </si>
  <si>
    <t>Внутривальный привод E MAT MT 817 , 50Нм, 17 об/мин, радио+TTBUS, датчик препятствия, энкодер, для маркиз, рулонок, ZIP, размер M - 45мм</t>
  </si>
  <si>
    <t>Внутривальный привод E MAT ST 1017 , 10Нм, 17 об/мин, радио+TTBUS, датчик препятствия, энкодер, для маркиз, рулонок, ZIP, размер S - 35мм</t>
  </si>
  <si>
    <t>Внутривальный привод E MAT ST 324 , 3Нм, 24 об/мин, радио+TTBUS, датчик препятствия, энкодер, для рулонок, размер S - 35мм</t>
  </si>
  <si>
    <t>Внутривальный привод E MAT ST 524 , 5Нм, 24 об/мин, радио+TTBUS, датчик препятствия, энкодер, для рулонок, размер S - 35мм</t>
  </si>
  <si>
    <t>Внутривальный привод E MAT ST 611 , 6Нм, 11 об/мин, радио+TTBUS, датчик препятствия, энкодер, для рулонок, ZIP, размер S - 35мм</t>
  </si>
  <si>
    <t>Внутривальный привод E MH 1517, 15Нм, 17 об/мин, мех. Концевики, фазный, АРУ, универсальный, размер M - 45мм</t>
  </si>
  <si>
    <t>Внутривальный привод E MH 3017, 30Нм, 17 об/мин, мех. Концевики, фазный, АРУ, универсальный, размер M - 45мм</t>
  </si>
  <si>
    <t>Внутривальный привод E MH 4012, 40Нм, 12 об/мин, мех. Концевики, фазный, АРУ, универсальный, размер M - 45мм</t>
  </si>
  <si>
    <t>Внутривальный привод E MH 5012, 50Нм, 12 об/мин, мех. Концевики, фазный, АРУ, универсальный, размер M - 45мм</t>
  </si>
  <si>
    <t>Внутривальный привод E PLUS LH 10012, 100Нм, 12 об/мин, радио+TTBUS, АРУ, мех. концевики, универсальный, размер L - 58мм</t>
  </si>
  <si>
    <t>Внутривальный привод E PLUS LH 12012, 120Нм, 12 об/мин, радио+TTBUS, АРУ, мех. концевики, универсальный, размер L - 58мм</t>
  </si>
  <si>
    <t>Внутривальный привод E PLUS LH 6517, 65Нм, 17 об/мин, радио+TTBUS, АРУ, мех. концевики, универсальный, размер L - 58мм</t>
  </si>
  <si>
    <t>Внутривальный привод E PLUS LH 7517, 75Нм, 17 об/мин, радио+TTBUS, АРУ, мех. концевики, универсальный, размер L - 58мм</t>
  </si>
  <si>
    <t>Внутривальный привод E PLUS LH 8012, 80Нм, 12 об/мин, радио+TTBUS, АРУ, мех. концевики, универсальный, размер L - 58мм</t>
  </si>
  <si>
    <t>E PLUS M 1517</t>
  </si>
  <si>
    <t>Внутривальный привод E PLUS M 1517, 15Нм, 17 об/мин, радио+TTBUS, мех. концевики, универсальный, размер M - 45мм</t>
  </si>
  <si>
    <t>E PLUS M 3017</t>
  </si>
  <si>
    <t>Внутривальный привод E PLUS M 3017, 30Нм, 17 об/мин, радио+TTBUS, мех. концевики, универсальный, размер M - 45мм</t>
  </si>
  <si>
    <t>E PLUS M 4012</t>
  </si>
  <si>
    <t>Внутривальный привод E PLUS M 4012, 40Нм, 12 об/мин, радио+TTBUS, мех. концевики, универсальный, размер M - 45мм</t>
  </si>
  <si>
    <t>E PLUS M 5012</t>
  </si>
  <si>
    <t>Внутривальный привод E PLUS M 5012, 50Нм, 12 об/мин, радио+TTBUS, мех. концевики, универсальный, размер M - 45мм</t>
  </si>
  <si>
    <t>E PLUS M 817</t>
  </si>
  <si>
    <t>Внутривальный привод E PLUS M 817, 8Нм, 17 об/мин, радио+TTBUS, мех. концевики, универсальный, размер M - 45мм</t>
  </si>
  <si>
    <t>E PLUS MH 1517</t>
  </si>
  <si>
    <t>Внутривальный привод E PLUS MH 1517, 15Нм, 17 об/мин, радио+TTBUS, АРУ, мех. концевики, универсальный, размер M - 45мм</t>
  </si>
  <si>
    <t>E PLUS MH 3017</t>
  </si>
  <si>
    <t>Внутривальный привод E PLUS MH 3017, 30Нм, 17 об/мин, радио+TTBUS, АРУ, мех. концевики, универсальный, размер M - 45мм</t>
  </si>
  <si>
    <t>E PLUS MH 4012</t>
  </si>
  <si>
    <t>Внутривальный привод E PLUS MH 4012, 40Нм, 12 об/мин, радио+TTBUS, АРУ, мех. концевики, универсальный, размер M - 45мм</t>
  </si>
  <si>
    <t>E PLUS MH 5012</t>
  </si>
  <si>
    <t>Внутривальный привод E PLUS MH 5012, 50Нм, 12 об/мин, радио+TTBUS, АРУ, мех. концевики, универсальный, размер M - 45мм</t>
  </si>
  <si>
    <t>Внутривальный привод E S 1011, 10Нм, 11 об/мин, мех. концевики, фазный, универсальный, размер S - 35мм</t>
  </si>
  <si>
    <t>Внутривальный привод E S 1311, 13Нм, 11 об/мин, мех. концевики, фазный, универсальный, размер S - 35мм</t>
  </si>
  <si>
    <t>Внутривальный привод E S 324, 3Нм, 24 об/мин, мех. концевики, фазный, универсальный, размер S - 35мм</t>
  </si>
  <si>
    <t>Внутривальный привод E S 524, 5Нм, 24 об/мин, мех. концевики, фазный, универсальный, размер S - 35мм</t>
  </si>
  <si>
    <t>Внутривальный привод E S 611, 6Нм, 11 об/мин, мех. концевики, фазный, универсальный, размер S - 35мм</t>
  </si>
  <si>
    <t>Внутривальный привод E SMART MI 1020 AC, 10Нм, 20 об/мин, BusT4+cухой контакт, для рулонных штор и жалюзи, размер M - 45мм</t>
  </si>
  <si>
    <t>Внутривальный привод E SMART MI 332 AC, 3Нм,32 об/мин, BusT4+cухой контакт, для рулонных штор и жалюзи, размер M - 45мм</t>
  </si>
  <si>
    <t>Внутривальный привод E SMART MI 632 AC, 6Нм,32 об/мин, BusT4+cухой контакт, для рулонных штор и жалюзи, размер M - 45мм</t>
  </si>
  <si>
    <t>Внутривальный привод E SMART SI 1012 AC, 10Нм, 12 об/мин, BusT4+cухой контакт, для рулонных штор и жалюзи, размер S - 35мм</t>
  </si>
  <si>
    <t>Внутривальный привод E SMART SI 332 AC, 3Нм, 32 об/мин, BusT4+cухой контакт, для рулонных штор и жалюзи, размер S - 35мм</t>
  </si>
  <si>
    <t>Внутривальный привод E SMART SI 620 AC, 6Нм, 20 об/мин, BusT4+cухой контакт, для рулонных штор и жалюзи, размер S - 35мм</t>
  </si>
  <si>
    <t>Внутривальный привод STAR LT 10012, 100Нм, 12 об/мин, электронные концевики, фазный, энкодер, датчик препятствия, для маркиз, размер L - 58мм</t>
  </si>
  <si>
    <t>Внутривальный привод STAR LT 12012, 120Нм, 12 об/мин, электронные концевики, фазный,  энкодер, датчик препятствия, для маркиз, размер L - 58мм</t>
  </si>
  <si>
    <t>Внутривальный привод STAR LT 5517, 55Нм, 17 об/мин, электронные концевики, фазный,  энкодер, датчик препятствия, для маркиз, размер L - 58мм</t>
  </si>
  <si>
    <t>E STAR LT 6517</t>
  </si>
  <si>
    <t>Внутривальный привод STAR LT 6517, 65Нм, 17 об/мин, электронные концевики, фазный,  энкодер, датчик препятствия, для маркиз, размер L - 58мм</t>
  </si>
  <si>
    <t>Внутривальный привод STAR LT 6517, 65Нм, 17 об/мин, электронные концевики, фазный, энкодер, датчик препятствия, для маркиз, размер L - 58мм</t>
  </si>
  <si>
    <t>E STAR LT 8012</t>
  </si>
  <si>
    <t>Внутривальный привод STAR LT 8012, 80Нм, 12 об/мин, электронные концевики, фазный, энкодер, датчик препятствия, для маркиз, размер L - 58мм</t>
  </si>
  <si>
    <t>Внутривальный привод STAR MT 1026, 10Нм, 26 об/мин, электронные концевики, фазный, энкодер, датчик препятствия, для маркиз, экранов, ZIP, размер M - 45мм</t>
  </si>
  <si>
    <t>E STAR MT 1517</t>
  </si>
  <si>
    <t>Внутривальный привод STAR MT 1517, 15Нм, 17 об/мин, электронные концевики, фазный, энкодер, датчик препятствия, для маркиз, экранов, ZIP, размер M - 45мм</t>
  </si>
  <si>
    <t>Внутривальный привод STAR MT 3017, 30Нм, 17 об/мин, электронные концевики, фазный, энкодер, датчик препятствия, для маркиз, экранов, ZIP, размер M - 45мм</t>
  </si>
  <si>
    <t>Внутривальный привод STAR MT 4012, 40Нм, 12 об/мин, электронные концевики, фазный, энкодер, датчик препятствия, для маркиз, экранов, ZIP, размер M - 45мм</t>
  </si>
  <si>
    <t>Внутривальный привод STAR MT 426, 4Нм, 26 об/мин, электронные концевики, фазный, энкодер, датчик препятствия, для маркиз, экранов, ZIP, размер M - 45мм</t>
  </si>
  <si>
    <t>Внутривальный привод STAR MT 5012, 50Нм, 12 об/мин, электронные концевики, фазный, энкодер, датчик препятствия, для маркиз, экранов, ZIP, размер M - 45мм</t>
  </si>
  <si>
    <t>E STAR MT 817</t>
  </si>
  <si>
    <t>Внутривальный привод STAR MT 817, 8Нм, 17 об/мин, электронные концевики, фазный, энкодер, датчик препятствия, для маркиз, экранов, ZIP, размер M - 45мм</t>
  </si>
  <si>
    <t>Внутривальный привод STAR ST 1011, 10Нм, 11 об/мин, электронные концевики, фазный, энкодер, датчик препятствия, для маркиз, экранов, ZIP, размер S - 35мм</t>
  </si>
  <si>
    <t>Внутривальный привод STAR ST 324, 3Нм, 24 об/мин, электронные концевики, фазный, энкодер, датчик препятствия, для экранов, ZIP, размер S - 35мм</t>
  </si>
  <si>
    <t>Внутривальный привод STAR ST 524, 5Нм, 24 об/мин, электронные концевики, фазный, энкодер, датчик препятствия, для экранов, ZIP, размер S - 35мм</t>
  </si>
  <si>
    <t>Внутривальный привод STAR ST 611, 6Нм, 11 об/мин, электронные концевики, фазный, энкодер, датчик препятствия, для экранов, ZIP, размер S - 35мм</t>
  </si>
  <si>
    <t>E XL 15012</t>
  </si>
  <si>
    <t>Внутривальный привод E XL 15012, 150 Нм, 12 об/мин, диам. 90мм, мех. концевики, универсальный</t>
  </si>
  <si>
    <t>E XL 18012</t>
  </si>
  <si>
    <t>Внутривальный привод E XL 18012, 180 Нм, 12 об/мин, диам. 90мм, мех. концевики, универсальный</t>
  </si>
  <si>
    <t>Внутривальный привод E XL 23012, 230 Нм, 12 об/мин, диам. 90мм, мех. концевики, универсальный</t>
  </si>
  <si>
    <t>Внутривальный привод E XL 30012, 300 Нм, 12 об/мин, диам. 90мм, мех. концевики, универсальный</t>
  </si>
  <si>
    <t>E XLH 12012</t>
  </si>
  <si>
    <t>Внутривальный привод E XLH 12012, 120 Нм, 12 об/мин, диам. 90мм, мех. концевики, АРУ, универсальный</t>
  </si>
  <si>
    <t>E XLH 15012</t>
  </si>
  <si>
    <t>Внутривальный привод E XLH 15012, 150 Нм, 12 об/мин, диам. 90мм, мех. концевики, АРУ, универсальный</t>
  </si>
  <si>
    <t>E XLH 18012</t>
  </si>
  <si>
    <t>Внутривальный привод E XLH 18012, 180 Нм, 12 об/мин, диам. 90мм, мех. концевики, АРУ, универсальный</t>
  </si>
  <si>
    <t>Внутривальный привод E XLH 23012, 230 Нм, 12 об/мин, диам. 90мм, мех. концевики, АРУ, универсальный</t>
  </si>
  <si>
    <t>Внутривальный привод E XLH 30012, 300 Нм, 12 об/мин, диам. 90мм, мех. концевики, АРУ, универсальный</t>
  </si>
  <si>
    <t>ОСНАЩЕНИЕ ДЛЯ БИОКЛИМАТИЧЕСКИХ ПЕРГОЛ</t>
  </si>
  <si>
    <t>PATIO1515</t>
  </si>
  <si>
    <t>Линейный привод PATIO1515 1500 N 24В, для пергол с поворотными ламелями</t>
  </si>
  <si>
    <t>PATIOCONTROL</t>
  </si>
  <si>
    <t>Блок управления PATIOCONTROL 24В, для привода PATIO1515</t>
  </si>
  <si>
    <t>PATIOKIT1515</t>
  </si>
  <si>
    <t>Набор PATIOKIT1515 для автоматизации пергол с поворотными ламелями (привод PATIO1515, управление PATIOCONTROL, датчика температуры PATIOSENSORT)</t>
  </si>
  <si>
    <t>PATIOLPS240</t>
  </si>
  <si>
    <t xml:space="preserve">Блок питания PATIOLPS240, 240Вт, для привода PATIO1515 </t>
  </si>
  <si>
    <t>PATIOSENSORT</t>
  </si>
  <si>
    <t>Датчик температуры PATIOSENSORT для блока управления PatioControl</t>
  </si>
  <si>
    <t>АДАПТЕРЫ И КРЕПЛЕНИЯ ДЛЯ ВНУТРИВАЛЬНЫХ ПРИВОДОВ</t>
  </si>
  <si>
    <t>39.030</t>
  </si>
  <si>
    <t>Штыревой разъем Hirschmann Stas 3N серого цвета (для использования с 39.032)</t>
  </si>
  <si>
    <t>39.031</t>
  </si>
  <si>
    <t>Гнездовой разъем Hirschmann Stas 3N серого цвета (для использования с 39.032)</t>
  </si>
  <si>
    <t>39.032</t>
  </si>
  <si>
    <t>Крепежный кронштейн  для применения с 39.030</t>
  </si>
  <si>
    <t>Адаптеры для стального октогонального вала 40х(0,6÷0,8) c пазом, для приводов S</t>
  </si>
  <si>
    <t>Адаптеры для экструдированного октогонального вала 40х(0,6÷0,8), для приводов S</t>
  </si>
  <si>
    <t>503.15000</t>
  </si>
  <si>
    <t>Адаптеры для вала 50х2 с круглым пазом, для приводов S</t>
  </si>
  <si>
    <t>503.15300</t>
  </si>
  <si>
    <t>Адаптеры для вала 53x1.5 с глубоким пазом, для приводов S</t>
  </si>
  <si>
    <t>503.15301</t>
  </si>
  <si>
    <t>Адаптеры для вала 53x2 с пазом, для приводов S</t>
  </si>
  <si>
    <t>Адаптеры для круглой трубы 40x1, для приводов S</t>
  </si>
  <si>
    <t>Адаптеры для вала 44x3.5, для приводов S</t>
  </si>
  <si>
    <t>Адаптеры для валов с внутренним размером 37, для приводов S</t>
  </si>
  <si>
    <t>503.24500</t>
  </si>
  <si>
    <t xml:space="preserve">Адаптеры для вала ZF45, для приводов S </t>
  </si>
  <si>
    <t>Адаптеры для вала 45x4, для приводов S</t>
  </si>
  <si>
    <t>503.25000</t>
  </si>
  <si>
    <t xml:space="preserve">Адаптеры для вала 50x1.5, для приводов S </t>
  </si>
  <si>
    <t>503.25001</t>
  </si>
  <si>
    <t xml:space="preserve">Адаптеры для вала 50x1.7  Rollease , для приводов S </t>
  </si>
  <si>
    <t>503.25003</t>
  </si>
  <si>
    <t xml:space="preserve">Адаптеры для вала 45x1.8 Acmeda, для приводов S </t>
  </si>
  <si>
    <t>503.25300</t>
  </si>
  <si>
    <t xml:space="preserve">Адаптеры для вала 53x1.5  Hunter Douglas, для приводов S </t>
  </si>
  <si>
    <t>503.26000</t>
  </si>
  <si>
    <t xml:space="preserve">Адаптеры для вала 60x2 Acmeda, для приводов S </t>
  </si>
  <si>
    <t xml:space="preserve">Адаптеры для валов 63x1.5 (Welser) - 62x0.6 (Deprat), для приводов S </t>
  </si>
  <si>
    <t>503.26201</t>
  </si>
  <si>
    <t xml:space="preserve">Адаптеры для овального вала 61-64x1.5, для приводов S </t>
  </si>
  <si>
    <t xml:space="preserve">Адаптеры для вала 52x2 Benthin, для приводов S </t>
  </si>
  <si>
    <t>513.16300</t>
  </si>
  <si>
    <t xml:space="preserve">Адаптеры для вала 65x1,8 Rollease, для приводов S </t>
  </si>
  <si>
    <t>513.16501</t>
  </si>
  <si>
    <t>Адаптеры для вала 65x1.8 Coulisse, для приводов S</t>
  </si>
  <si>
    <t>513.18000</t>
  </si>
  <si>
    <t>Адаптеры для вала 80x2.5 Coulisse, для приводов S</t>
  </si>
  <si>
    <t xml:space="preserve"> Адаптеры для вала 40x(1.4÷2) , для приводов S</t>
  </si>
  <si>
    <t>Адаптеры для вала 42x1.5 Coulisse, для приводов S</t>
  </si>
  <si>
    <t>513.24401</t>
  </si>
  <si>
    <t>Адаптеры для вала 44x1.5 Benthin, для приводов S</t>
  </si>
  <si>
    <t>Адаптеры для октовала 102, для приводов M</t>
  </si>
  <si>
    <t>Адаптеры для октовала 60, для приводов M</t>
  </si>
  <si>
    <t>Адаптеры для октовала 70, для приводов M</t>
  </si>
  <si>
    <t>Адаптеры для вала 63x0.8 с наклонным пазом с эксцентриситетом, для приводов M</t>
  </si>
  <si>
    <t>515.16500</t>
  </si>
  <si>
    <t>Адаптеры для вала 65x2,5 Benthin, для приводов M</t>
  </si>
  <si>
    <t>515.17000</t>
  </si>
  <si>
    <t>Адаптер для вала 70 с пазом с эксцентриситетом, для приводов M</t>
  </si>
  <si>
    <t>515.17102</t>
  </si>
  <si>
    <t>Адаптеры для вала 71x1,8 с увеличенным пазом, для приводов M</t>
  </si>
  <si>
    <t>Адаптеры для вала 80x1 с наклонным пазом и экцентриситетом, для приводов M</t>
  </si>
  <si>
    <t>Адаптеры для вала 78x(1-1.5), для приводов M</t>
  </si>
  <si>
    <t>Адаптеры для вала 78x1 с круглым пазом, для приводов M</t>
  </si>
  <si>
    <t>Адаптеры для вала 80x2 с круглым пазом, для приводов M</t>
  </si>
  <si>
    <t>515.18300</t>
  </si>
  <si>
    <t>Адаптеры для вала 83x3 Rollease, для приводов M</t>
  </si>
  <si>
    <t>515.25001</t>
  </si>
  <si>
    <t>Адаптеры для вала с вн. размером 47, для приводов M</t>
  </si>
  <si>
    <t>Адаптеры для вала 50х1,5, для приводов M</t>
  </si>
  <si>
    <t>515.25005</t>
  </si>
  <si>
    <t>Адаптер для вала 50x2 с выступами, для приводов M</t>
  </si>
  <si>
    <t>515.25006</t>
  </si>
  <si>
    <t>Адаптеры для вала 50x(1.3-1.5), для приводов M</t>
  </si>
  <si>
    <t>515.25200</t>
  </si>
  <si>
    <t>Адаптер для вала Soprofen 52, для приводов M</t>
  </si>
  <si>
    <t>515.26000</t>
  </si>
  <si>
    <t>Адаптеры для вала 60x1.5, для приводов M</t>
  </si>
  <si>
    <t>515.26002</t>
  </si>
  <si>
    <t>Адаптеры для вала 60 с пазом Acmeda, для приводов M</t>
  </si>
  <si>
    <t>515.26020</t>
  </si>
  <si>
    <t>Адаптеры для вала 60 Acmeda, для приводов M</t>
  </si>
  <si>
    <t>Адаптеры для вала 63x1 Welser, Deprat, для приводов M</t>
  </si>
  <si>
    <t>515.26254</t>
  </si>
  <si>
    <t>Адаптеры для вала ZF54, DP53, для приводов M</t>
  </si>
  <si>
    <t>515.26264</t>
  </si>
  <si>
    <t>Адаптеры для вала ZF64, для приводов M</t>
  </si>
  <si>
    <t>515.26400</t>
  </si>
  <si>
    <t>Адаптеры для вала 65, для приводов M</t>
  </si>
  <si>
    <t>515.26500</t>
  </si>
  <si>
    <t>Адаптеры для вала Eckermann 65, для приводов M</t>
  </si>
  <si>
    <t>515.26501</t>
  </si>
  <si>
    <t>Адаптеры для вала 65x1,8 Rollease, для приводов M</t>
  </si>
  <si>
    <t>515.26600</t>
  </si>
  <si>
    <t>Адаптеры для вала 66x2 HD, для приводов M</t>
  </si>
  <si>
    <t>515.27000</t>
  </si>
  <si>
    <t>Адаптеры для вала 70x1.5, для приводов M</t>
  </si>
  <si>
    <t>Адаптеры для вала 70x0.9 с наклонным пазом, для приводов M</t>
  </si>
  <si>
    <t>Адаптеры для вала ZF80, для приводов M</t>
  </si>
  <si>
    <t>Адаптеры для вала 85 с круглым пазом, для приводов M</t>
  </si>
  <si>
    <t>515.28900</t>
  </si>
  <si>
    <t>Адаптеры для вала 89x1.1  (Deprat), для приводов M</t>
  </si>
  <si>
    <t>Адаптеры для октовала 102x2.5, для приводов L</t>
  </si>
  <si>
    <t>Адаптеры для круглого вала 102x(1.5-2), для приводов L</t>
  </si>
  <si>
    <t>516.01022</t>
  </si>
  <si>
    <t>Адаптеры для круглого вала 108x3.5, для приводов L</t>
  </si>
  <si>
    <t>516.01023</t>
  </si>
  <si>
    <t>Адаптеры для вала 100x1.5 с пазом, для приводов L</t>
  </si>
  <si>
    <t>Адаптеры для октовала 70x1, для приводов L</t>
  </si>
  <si>
    <t>Адаптеры для октовала 70x1.5, для приводов L</t>
  </si>
  <si>
    <t>Адаптеры для вала  80x1 с наклонным пазом и эксцентриситетом, для приводов L</t>
  </si>
  <si>
    <t>Адаптеры для вала 78x(0.8-1.1) с плоским пазом и эксцентриситетом, для приводов L</t>
  </si>
  <si>
    <t>Адаптеры дла вала 78x1 с круглым пазом и эксцентриситетом, для приводов L</t>
  </si>
  <si>
    <t>516.21020</t>
  </si>
  <si>
    <t>Адаптеры под вал 102x3, для приводов L</t>
  </si>
  <si>
    <t>516.21021</t>
  </si>
  <si>
    <t>Адаптеры под вал 98x2, для приводов L</t>
  </si>
  <si>
    <t>516.26400</t>
  </si>
  <si>
    <t>Адаптеры под вал 64x2, для приводов L</t>
  </si>
  <si>
    <t>516.27000</t>
  </si>
  <si>
    <t>Адаптеры под круглый вал 70x1.5, для приводов L</t>
  </si>
  <si>
    <t>516.28000</t>
  </si>
  <si>
    <t>Адаптеры под вал ZF80, для приводов L</t>
  </si>
  <si>
    <t>516.28500</t>
  </si>
  <si>
    <t>Адаптеры под вал 85x(1.2-1.5) с пазом, для приводов L</t>
  </si>
  <si>
    <t>516.28501</t>
  </si>
  <si>
    <t>Адаптеры под вал 85x1 с пазом, для приводов L</t>
  </si>
  <si>
    <t>516.28502</t>
  </si>
  <si>
    <t>Адаптеры под вал 85x(1,2÷1,5) с пазом, для приводов L</t>
  </si>
  <si>
    <t>516.28900</t>
  </si>
  <si>
    <t>Адаптеры под вал 89x1 (Deprat), для приводов L</t>
  </si>
  <si>
    <t>Адаптеры для вала 102x2 мм с отверстиями M8, для приводов XL</t>
  </si>
  <si>
    <t>Адаптеры для вала 108x3.6 mm без отверстий, для приводов XL</t>
  </si>
  <si>
    <t>517.21200</t>
  </si>
  <si>
    <t>Адаптеры для вала 120 mm Alukon с отверстиями M8, для приводов XL</t>
  </si>
  <si>
    <t>Адаптеры для вала 133x2 mm с отверстиями M8, для приводов XL</t>
  </si>
  <si>
    <t>Адаптеры для вала 133x2,5 mm с отверстиями M8, для приводов XL</t>
  </si>
  <si>
    <t>Адаптеры для вала 133x4 mm с отверстиями M8, для приводов XL</t>
  </si>
  <si>
    <t>Адаптеры для вала159x2.6 мм с отверстиями М8, для приводов XL</t>
  </si>
  <si>
    <t>Адаптеры для вала 159x4.5 mm с отверстиями М8, для приводов XL</t>
  </si>
  <si>
    <t>517.29800</t>
  </si>
  <si>
    <t>Адаптер для вала 98x2 и 101.6x3.6 мм с отверстиями M8, для приводов XL</t>
  </si>
  <si>
    <t>Крепление переходное (под крепления Somfy звезда), для приводов S</t>
  </si>
  <si>
    <t>Крепление квадратный штифт 10мм + скоба, для приводов S</t>
  </si>
  <si>
    <t>Пластиковая крышка для крепления 525.10052, для приводов S</t>
  </si>
  <si>
    <t>523.10015</t>
  </si>
  <si>
    <t>Круглое крепление с крестообразным отверстием</t>
  </si>
  <si>
    <t>Комплект креплений, расстояние от стены до оси вращения 40 мм (гильза совместима с валом 48 мм Acmeda), для приводов S</t>
  </si>
  <si>
    <t>Проходное крепление, расстояние до оси вращения 40 мм, должно комплектоваться гильзами 575.24800.</t>
  </si>
  <si>
    <t>Крепление квадрат 10 мм + кронштейн, до 30Нм, для приводов М</t>
  </si>
  <si>
    <t>525.10012/M6AX</t>
  </si>
  <si>
    <t>Крепление квадрат 10 мм + кронштейн, с отверстиями М6, до 30Нм, для приводов М</t>
  </si>
  <si>
    <t>525.10013/AX</t>
  </si>
  <si>
    <t>Квадратный штифт 10мм,  до 30Нм, для приводов М</t>
  </si>
  <si>
    <t>525.10016</t>
  </si>
  <si>
    <t>Квадратный штифт 10 мм, до 30Нм, для приводов MH c АРУ</t>
  </si>
  <si>
    <t>525.10017</t>
  </si>
  <si>
    <t>Крепление квадратный штифт 10 мм + кронштейн, до 30Нм, для приводов MH c АРУ</t>
  </si>
  <si>
    <t>525.10017/M6</t>
  </si>
  <si>
    <t>Крепление квадратный штифт 10 мм + кронштейн с отверстиями M6, до 30Нм, для приводов MH c АРУ</t>
  </si>
  <si>
    <t>Крепление для маркиз, цвет металл (рекомендуется для использования с арт. 525.10050) для приводов MH и LH c АРУ</t>
  </si>
  <si>
    <t>Крепление для маркиз, белого цвета (рекомендуется для использования с арт. 525.10050) для приводов MH и LH c АРУ</t>
  </si>
  <si>
    <t>Крепление для маркиз, черного цвета, (рекомендуется для использования с арт. 525.10050) для приводов MH и LH c АРУ</t>
  </si>
  <si>
    <t>525.10020</t>
  </si>
  <si>
    <t>Кронштейн регулируемый для квадратного штифта 10 мм, (использовать с 525.10013/AX), для приводов M
(необходимо использовать с арт. 525.10013/AX)</t>
  </si>
  <si>
    <t>Крепление регулируемое с фланцем 170х 112мм, для приводов MH c АРУ</t>
  </si>
  <si>
    <t>525.10025</t>
  </si>
  <si>
    <t>Рым-болт (петля) с шестигранной рукояткой 7 мм (Размер L 150 мм)</t>
  </si>
  <si>
    <t>Рым-болт (петля) с шестигранной рукояткой 7 мм (Размер L 170 мм)</t>
  </si>
  <si>
    <t>Рым-болт (петля) с шестигранной рукояткой 7 мм (Размер L 350 мм)</t>
  </si>
  <si>
    <t>Крепление седловидный кронштейн для квадратного штифта 10 мм, с механизмом разблокировки (необходимо использовать с арт. 525.10013/AX), для приводов M</t>
  </si>
  <si>
    <t>525.10033</t>
  </si>
  <si>
    <t>Крепление регулируемый седловидный кронштейн для квадратного штифта 10 мм, с механизмом разблокировки (необходимо использовать с арт. 525.10013/AX), для приводов M</t>
  </si>
  <si>
    <t>Крепление с фланцем 100x100 и осью, для приводов M</t>
  </si>
  <si>
    <t>525.10047</t>
  </si>
  <si>
    <t>Крепление регулируемое с опорой Ø 10 мм, фланцем 112Х112 и осью, для приводов MH с АРУ</t>
  </si>
  <si>
    <t>Крепление (опора) для боковой крышки короба, для приводов MH с АРУ</t>
  </si>
  <si>
    <t>Крепление пластиковое поддержка кноп. держателя используется с 52310014, для приводов S</t>
  </si>
  <si>
    <t>525.10054</t>
  </si>
  <si>
    <t>Крепление для боковой крышки короба (комплект 525.10055 и 525.10044), для приводов LH с АРУ</t>
  </si>
  <si>
    <t>525.10055</t>
  </si>
  <si>
    <t>Крепление для боковой крышки короба 100Х120, с отверстием 20мм, для приводов LH с АРУ</t>
  </si>
  <si>
    <t>525.10056</t>
  </si>
  <si>
    <t>Крепление квадратный штифт 10 мм + седловидный кронштейн, с отверстиями M6, расстояние между центрами 48 мм (для двигателей с мех. концевиками), до 30Нм, для приводов M</t>
  </si>
  <si>
    <t>Крепление квадратный штифт 10 мм + седловидный кронштейн, с отверстиями M6, расстояние между центрами 44 мм (для двигателей с мех. концевиками), до 30Нм, для приводов M</t>
  </si>
  <si>
    <t>525.10058</t>
  </si>
  <si>
    <t>Крепление квадратный штифт 10 мм + седловидный кронштейн, с отверстиями M6, расстояние между центрами 48 мм (для двигателей с мех. концевиками), до 30Нм, для приводов MH с АРУ</t>
  </si>
  <si>
    <t>525.10059</t>
  </si>
  <si>
    <t>Крепление квадратный штифт 10 мм + седловидный кронштейн, с отверстиями M6, расстояние между центрами 44 мм (для двигателей с мех. концевиками), до 30Нм, для приводов MH с АРУ</t>
  </si>
  <si>
    <t>Крепление с фланцем 112x112 (КМУ) для приводов MH и LH</t>
  </si>
  <si>
    <t>Крепление квадратный штифт 10 мм + седловидный кронштейн, расстояние между центрами 48 мм (для приводов М с мех. концевиками)</t>
  </si>
  <si>
    <t>525.10062</t>
  </si>
  <si>
    <t>Крепление квадратный штифт 10 мм + седловидный кронштейн, расстояние между центрами 44 мм (для приводов М с мех. концевиками)</t>
  </si>
  <si>
    <t>525.10063</t>
  </si>
  <si>
    <t>Крепление квадратный штифт 10 мм + кронштейн. С отверстиями М6 расстояние 48мм. Для приводов MH. До 30Нм</t>
  </si>
  <si>
    <t>525.10064</t>
  </si>
  <si>
    <t>Крепление квадратный штифт 10 мм + кронштейн. С отверстиями М6 расстояние 44мм. Для приводов MH. До 30Нм</t>
  </si>
  <si>
    <t>525.10069</t>
  </si>
  <si>
    <t>Крепление компактное 110Х50 штифт 16 мм + кронштейн с регулировкой поворота. Для приводов LH с АРУ</t>
  </si>
  <si>
    <t>Крепление комплект белого цвета, 80Х65 (совместимо с гильзами 575.12040 и 575.12050), для приводов S и M</t>
  </si>
  <si>
    <t>Крепление комплект с быстросъёмом на одной стороне, белый, До 30 Нм (совместимо с капсулами 575.12150 и 575.12178), для приводов М</t>
  </si>
  <si>
    <t>Крепление комплект с быстросъёмом на обоих сторонах, белый, До 30 Нм (совместимо с капсулами 575.12150 и 575.12178), для приводов М</t>
  </si>
  <si>
    <t>525.10074</t>
  </si>
  <si>
    <t>Крепление фланец 90x54 с седловидным кронштейном под квадратные штифты 10 мм. До 30Нм, для приводов M</t>
  </si>
  <si>
    <t>Крепление белое металлическое 80х65мм, для приводов S и M</t>
  </si>
  <si>
    <t>525.10087</t>
  </si>
  <si>
    <t>Комплект креплений с седловидным кронштейном для квадратного штифта 10 мм. До 30Нм, для приводов M</t>
  </si>
  <si>
    <t>Крепление 175x120 для боковых крышек короба, для приводов  LH с АРУ</t>
  </si>
  <si>
    <t>Крепление Круглый штифт + седловидный кронштейн, с отверстиями M6,  48 мм, для приводов M</t>
  </si>
  <si>
    <t>525.10092</t>
  </si>
  <si>
    <t>Крепление 250x120  для боковой крышки короба, для приводов LH</t>
  </si>
  <si>
    <t>525.10094</t>
  </si>
  <si>
    <t>Крепление регулируемое с посадочным местом в форме звезды, для приводов M</t>
  </si>
  <si>
    <t>525.10096</t>
  </si>
  <si>
    <t>Кронштейн белого цвета, сторона капсулы, для валов Acmeda S60|80, для приводов M</t>
  </si>
  <si>
    <t>525.10097</t>
  </si>
  <si>
    <t>Кронштейн белого цвета, сторона двигателя, для валов Acmeda S60|80, для приводов M</t>
  </si>
  <si>
    <t>525.10098</t>
  </si>
  <si>
    <t>Крепление для боковой крышки короба, для приводов LH</t>
  </si>
  <si>
    <t>Кронштейн белого цвета с фланцем, должен использоваться с креплением 525.10097,  для приводов М</t>
  </si>
  <si>
    <t>525.30096</t>
  </si>
  <si>
    <t>Комплект крышек белого цвета для кронштейнов для валов Acmeda S60|80</t>
  </si>
  <si>
    <t>Комплект креплений, расстояние от стены до оси вращения 55 мм, макс 3 Nm. Может использоваться с капсулами 575.24801, 575.26000 или 575.25000, для приводов S</t>
  </si>
  <si>
    <t>525.40002</t>
  </si>
  <si>
    <t>Комплект креплений белого цвета, расстояние от оси вращения до стены 55 мм, не более 3 Нм. Совместимо с капсулами 575.26000, 575.26300, для приводов M</t>
  </si>
  <si>
    <t>Комплект креплений расстояние от стены до оси вращения 55 мм, макс 10 Нм. Может использоваться с капсулами 575.24801, 575.26000, 575.25000, 575.26300, для приводов S и M</t>
  </si>
  <si>
    <t>Крепление проходное белого цвета, расстояние от оси вращения до стены 55 мм, совместим с комплектами 525.40002 и 525.40003,  для двигателей S и M (35/45 мм)</t>
  </si>
  <si>
    <t>525.40005</t>
  </si>
  <si>
    <t>Комплект креплений белого цвета для валов Acmeda S60|80, для приводов M</t>
  </si>
  <si>
    <t>525.40006</t>
  </si>
  <si>
    <t>Комплект проходного крепления белого цвета для валов Acmeda S60|80., приводы M</t>
  </si>
  <si>
    <t>Крепление алюминиевое маркизное с 4 отверстиями M6 и 2 шестигранными посадочными местами под гайки M6. 4 резьбы M6 (межцентровое 48мм), Посадочные для гаек (межцентровое 60мм), для приводов L</t>
  </si>
  <si>
    <t>Крепление алюминиевое маркизное  с 4 отверстиями M6 и 4 посадочными местами под винты с потайной головкой M6. 4 резьбы M6 межцентровое 48мм, 4 винта с потайной головкой межцентровое 48мм, для приводов L</t>
  </si>
  <si>
    <t>Крепление алюминиевое маркизное с 4 отверстиями M6 и 4 шестигранными посадочными местами под гайки M6. 4 резьбы M6 межцентровое 48мм, 4 посадочных места под гайки M6 межцентровое 48мм, для приводов L</t>
  </si>
  <si>
    <t>Крепление универсальное с фланцем 100х100мм, для приводов L</t>
  </si>
  <si>
    <t>526.10037</t>
  </si>
  <si>
    <t xml:space="preserve">Крепление регулируемое, для приводов L </t>
  </si>
  <si>
    <t>Крепление пластиковое компактное чёрное, крепёж снаружи, для приводов S</t>
  </si>
  <si>
    <t>533.10011</t>
  </si>
  <si>
    <t>Крепление пластиковое компактное чёрное, крепёж изнутри, для приводов S</t>
  </si>
  <si>
    <t>Крепление компактное стальное, с 2 отверстиями M5, для приводов M</t>
  </si>
  <si>
    <t>535.10011</t>
  </si>
  <si>
    <t>Крепление компактнаое регулировочный штифт 60мм, для приводов M</t>
  </si>
  <si>
    <t>Крепление стальное с фланцем 100Х100, для приводов М</t>
  </si>
  <si>
    <t>535.10013</t>
  </si>
  <si>
    <t>Крепление компактное пластик, с посадочными местами под гайки, до 30Нм, для приводов M</t>
  </si>
  <si>
    <t>535.10014</t>
  </si>
  <si>
    <t>Крепление компактное пластик, с посадочными местами под винты, до 30Нм, для приводов M</t>
  </si>
  <si>
    <t>535.10015</t>
  </si>
  <si>
    <t>Крепление компактное пластик, под саморезы, до 30Нм, для приводов M</t>
  </si>
  <si>
    <t>535.10016/A</t>
  </si>
  <si>
    <t>Крепление компактное стальное, поворот на 90 град., с 2 отверстиями M5, для приводов M</t>
  </si>
  <si>
    <t>535.10017</t>
  </si>
  <si>
    <t>Крепление стальное с фланцем 100Х60, для приводов M</t>
  </si>
  <si>
    <t>535.10017/A</t>
  </si>
  <si>
    <t>Крепление стальное с фланцем 100Х60, поворот на 90 град., для приводов M</t>
  </si>
  <si>
    <t>Крепление компактное стальное , с 4 отверстиями M5, для приводов M</t>
  </si>
  <si>
    <t>535.10027</t>
  </si>
  <si>
    <t>Крепление компактное стальное с фланцем 100x100, с углом 45°, для приводов M</t>
  </si>
  <si>
    <t>535.10037</t>
  </si>
  <si>
    <t>Крепление компактное стальное , регулируемое, для приводов M</t>
  </si>
  <si>
    <t>535.10037/A</t>
  </si>
  <si>
    <t>Крепление компактное стальное , регулируемое, (с поворотом на 90°) для приводов M</t>
  </si>
  <si>
    <t>Крепление компактное пластмассовое  с фланцем для боковых крышек Zurflüh Feller, для приводов M</t>
  </si>
  <si>
    <t>535.10091</t>
  </si>
  <si>
    <t>Крепление компактное алюминиевое под гайки, расстояние  60 мм, для приводов M</t>
  </si>
  <si>
    <t>Крепление компактное алюминиевое с резьбой M6, расстояние  60 мм, для приводов M</t>
  </si>
  <si>
    <t>535.10093</t>
  </si>
  <si>
    <t>Крепление компактное с защёлкой, до 30Нм, для приводов M</t>
  </si>
  <si>
    <t>535.10095</t>
  </si>
  <si>
    <t>Крепление компактное алюминиевое маркизное с пружиной, 2 отверстия M6, и 2 места под гайки M6, для приводов M</t>
  </si>
  <si>
    <t>Крепление настенное для приводов XL</t>
  </si>
  <si>
    <t>557.23110</t>
  </si>
  <si>
    <t>Антенна с кабелем для DMBD радио модуля. длина 1 м</t>
  </si>
  <si>
    <t>Блокирующий ригель с крюком 2х секционный</t>
  </si>
  <si>
    <t>Блокирующий ригель с крюком 3х секционный</t>
  </si>
  <si>
    <t>Блокирующий ригель 1 секционный,  ламели от 8 до 14 мм, для октовала 60</t>
  </si>
  <si>
    <t>Блокирующий ригель 2 секционный,  ламели от 8 до 14 мм, для октовала 60</t>
  </si>
  <si>
    <t>Восьмигранное кольцо 60 мм, используется с ригелями 575.11055 и 575.11057</t>
  </si>
  <si>
    <t>Восьмигранное кольцо 70 мм, используется с ригелями 575.11055 и 575.11057</t>
  </si>
  <si>
    <t>Гильза со штифтом 6мм для вала Ø 40 мм</t>
  </si>
  <si>
    <t>Гильза со штифтом 6мм для вала Ø 50 мм</t>
  </si>
  <si>
    <t>Гильза под вал Ø 50 мм. Без штифта</t>
  </si>
  <si>
    <t>Гильза под вал Ø 78 мм. Без штифта</t>
  </si>
  <si>
    <t>575.12360</t>
  </si>
  <si>
    <t>Гильза белого цвета для вала Acmeda S60|80</t>
  </si>
  <si>
    <t>575.13060</t>
  </si>
  <si>
    <t>Гильза с выдвигающимся шрифтом для валов Acmeda S60|80</t>
  </si>
  <si>
    <t>575.16060</t>
  </si>
  <si>
    <t>Промежуточная капсула белого цвета (штыревая) для валов Acmeda S45</t>
  </si>
  <si>
    <t>575.17060</t>
  </si>
  <si>
    <t>Промежуточная капсула белого цвета (гнездовая) для валов Acmeda S45</t>
  </si>
  <si>
    <t>575.18060</t>
  </si>
  <si>
    <t>Промежуточная опора белого цвета для валов Acmeda S45</t>
  </si>
  <si>
    <t>Комплект гильз для валов 48 мм Acmeda, совместимы с проходными креплениями 523.40002 и 525.40004.</t>
  </si>
  <si>
    <t>Капсула на гильзу для вала 48 мм Acmeda, подходит для креплений 525.40001 и 525.40003.</t>
  </si>
  <si>
    <t>575.25000</t>
  </si>
  <si>
    <t>Капсула на гильзу для вала 2'' (50 мм) Rollease, подходит для креплений 525.40001 и 525.40003.</t>
  </si>
  <si>
    <t>575.26000</t>
  </si>
  <si>
    <t>Капсула на гильзу белого цвета для вала Acmeda 60 мм. Совместимо с гильзами креплений 525.40002 и 525.40003.</t>
  </si>
  <si>
    <t>575.26300</t>
  </si>
  <si>
    <t>Капсула на гильзу белого цвета для 2,5'' вала Rollease. Совместимо с гильзами креплений 525.40002 и 525.40003.</t>
  </si>
  <si>
    <t>Рукоятка с крюком, серого цвета RAL7035. Длина (L) = 1500 мм</t>
  </si>
  <si>
    <t>Рукоятка с крюком, серого цвета RAL7035. Длина (L) = 1800 мм</t>
  </si>
  <si>
    <t>577.10145</t>
  </si>
  <si>
    <t>Рым-болт с соединением 45 град., фланцем с 4 отверстиями, и шестигранной головкой 7 мм</t>
  </si>
  <si>
    <t>577.10146</t>
  </si>
  <si>
    <t>Рым-болт с соединением и шестигранной головкой 7 мм</t>
  </si>
  <si>
    <t>577.10148</t>
  </si>
  <si>
    <t>Рым-болт для двигателя Era XLH</t>
  </si>
  <si>
    <t>577.14190</t>
  </si>
  <si>
    <t>Рым-болт с соединением 90 град., фланцем с 2 отверстиями, и шестигранной головкой 7 мм</t>
  </si>
  <si>
    <t>578.15045</t>
  </si>
  <si>
    <t>Рукоятка с шарнирным соединением с крюком, белого цвета RAL9010. Длина (L) = 1500 мм</t>
  </si>
  <si>
    <t>Рукоятка для скрытого соединения, с квадратным отверстием 8 мм. Длина (L) =1500 мм (необходимо использовать с арт. 578.18048)</t>
  </si>
  <si>
    <t>Скрытое соединение, с квадратным отверстием 8 мм, с шестигранной рукояткой 7 мм (необходимо использовать с арт. 578.18047)</t>
  </si>
  <si>
    <t>579.15145</t>
  </si>
  <si>
    <t>Рукоятка с фланцем с 2 отверстиями и шестигранной головкой 7 мм, белого цвета RAL9010 Длина (L) =1500 мм</t>
  </si>
  <si>
    <t>585.10200</t>
  </si>
  <si>
    <t>Регулировочный ключ для приводов с мех. Концевиками</t>
  </si>
  <si>
    <t>КОМПЛЕКТЫ КАРНИЗОВ ДЛЯ ШТОР</t>
  </si>
  <si>
    <t>ERACT3KIT1</t>
  </si>
  <si>
    <t>Комплект для автоматизации одной шторы до 3,14м. Состав: Привод ETRACKEDGE185 (1 шт.), Карниз алюминиевый 3 метра XBACT3 (1 шт.), Зубчатый ремень СN-TB6250  (1 шт), Каретка для прямого карниза CN-MC10390TB10021KIT (2 шт.), Стоп ведущей каретки CN-CT75010150 (2 шт.), Бегунок с вращающейся серьгой CN-CR75010830 (30 шт.), Заглушка AMG257A00 (2 шт.), Кронштейн для крепления на стену 250 мм PLA250 (5 шт.), Крепление потолочное/кронштейн, круглая скоба CN-CB75010350 (5 шт.), Пульт ERA MiniWay MW1 (1 шт.)</t>
  </si>
  <si>
    <t>ERACT3KIT2</t>
  </si>
  <si>
    <t>Комплект для автоматизации двух штор до 3,14м каждая. Состав: Привод ETRACKEDGE185 (2 шт.), Карниз алюминиевый 3 метра. XBACT3 (2 шт.), Зубчатый ремень СN-TB6250  (2 шт), Каретка для прямого карниза CN-MC10390TB10021KIT (4 шт.), Стоп ведущей каретки CN-CT75010150 (4 шт.), Бегунок с вращающейся серьгой CN-CR75010830 (60 шт.), Заглушка AMG257A00 (4 шт.), Кронштейн для крепления на стену 250 мм PLA250 (5 шт.), Крепление потолочное/кронштейн, круглая скоба CN-CB75010350 (10 шт.), Пульт ERA MiniWay MW2 (1 шт.)</t>
  </si>
  <si>
    <t>ERACT6KIT1</t>
  </si>
  <si>
    <t>Комплект для автоматизации одной шторы до 6,14м. Состав: Привод ETRACKEDGE185 (1 шт.), Карниз алюминиевый 3 метра XBACT3 (2 шт.), Соединительная пластина CN-CT75010351 (1 шт.), Зубчатый ремень СN-TB12250  (1 шт), Каретка для прямого карниза CN-MC10390TB10021KIT (2 шт.), Стоп ведущей каретки CN-CT75010150 (2 шт.), Бегунок с вращающейся серьгой CN-CR75010830 (60 шт.), Заглушка AMG257A00 (2 шт.), Кронштейн для крепления на стену 250 мм PLA250 (10 шт.), Крепление потолочное/кронштейн, круглая скоба CN-CB75010350 (10 шт.), Пульт ERA MiniWay MW1 (1 шт.)</t>
  </si>
  <si>
    <t>ERACT6KIT2</t>
  </si>
  <si>
    <t>Комплект для автоматизации двух штор до 6,14м каждая. Состав: Привод ETRACKEDGE185 (2 шт.), Карниз алюминиевый 3 метра XBACT3 (4 шт.), Соединительная пластина CN-CT75010351 (2 шт.), Зубчатый ремень СN-TB12250  (2 шт), Каретка для прямого карниза CN-MC10390TB10021KIT (4 шт.), Стоп ведущей каретки CN-CT75010150 (4 шт.), Бегунок с вращающейся серьгой CN-CR75010830 (120 шт.), Заглушка AMG257A00 (4 шт.), Кронштейн для крепления на стену 250 мм PLA250 (10 шт.), Крепление потолочное/кронштейн, круглая скоба CN-CB75010350 (20 шт.), Пульт ERA MiniWay MW2 (1 шт.)</t>
  </si>
  <si>
    <t>CNCT3KIT</t>
  </si>
  <si>
    <t>Комплект карниза для одной шторы до 3.14м без автоматики. Состав: Карниз алюминиевый 3 метра XBACT3 (1 шт.), Стоп ведущей каретки CN-CT75010150 (2 шт.), Бегунок с вращающейся серьгой CN-CR75010830 (30 шт.), Заглушка AMG257A00 (2 шт.), Крепление потолочное/кронштейн, круглая скоба CN-CB75010350 (5 шт.)</t>
  </si>
  <si>
    <t>CNCT6KIT</t>
  </si>
  <si>
    <t>Комплект карниза для одной шторы до 6,14м без автоматики. Состав: Карниз алюминиевый 3 метра XBACT3 (2 шт.), Соединительная пластина CN-CT75010351 (1 шт.), Стоп ведущей каретки CN-CT75010150 (2 шт.), Бегунок с вращающейся серьгой CN-CR75010830 (60 шт.), Заглушка AMG257A00 (2 шт.), Крепление потолочное/кронштейн, круглая скоба CN-CB75010350 (10 шт.)</t>
  </si>
  <si>
    <t>ПРИВОДЫ И АКССЕССУАРЫ К КАРНИЗАМ ДЛЯ ШТОР</t>
  </si>
  <si>
    <t>Привод для шторных карнизов, до 50 кг, радио+сух. контакт, 230В</t>
  </si>
  <si>
    <t>CN-MC10390TB10021KIT10</t>
  </si>
  <si>
    <t>Комплект каретки для прямого карниза с зажимами для ремня. 10 шт.</t>
  </si>
  <si>
    <t>PLA250</t>
  </si>
  <si>
    <t>Кронштейн для крепления на стену. 250 мм PLA250</t>
  </si>
  <si>
    <t>Профиль алюминиевый для электрокарниза, 3м XBACT3</t>
  </si>
  <si>
    <t>Профиль алюминиевый для электрокарниза, 3м, комплект 10 шт XBACT3KIT10</t>
  </si>
  <si>
    <t>Профиль алюминиевый для электрокарниза, 6м XBACT6</t>
  </si>
  <si>
    <t>Профиль алюминиевый для электрокарниза, 6м, комплект 10 шт XBACT6KIT10</t>
  </si>
  <si>
    <t>РАДИОУПРАВЛЕНИЕ</t>
  </si>
  <si>
    <t>Радиопульт настольный 4х канальный с функцией плавной регулировки, с подсветкой и док. станцией, чёрный</t>
  </si>
  <si>
    <t>Радиопульт настольный 4х канальный с функцией плавной регулировки, чёрный</t>
  </si>
  <si>
    <t>Радиопульт настольный 4х канальный с функцией плавной регулировки, красный</t>
  </si>
  <si>
    <t>Радиопульт настольный 4х канальный с функцией плавной регулировки, белый</t>
  </si>
  <si>
    <t>Радиопульт настольный 4х канальный с функцией плавной регулировки, с подсветкой и док. станцией, красный</t>
  </si>
  <si>
    <t>Радиопульт настольный 4х канальный с функцией плавной регулировки, с подсветкой и док. станцией, белый</t>
  </si>
  <si>
    <t>Радиопульт настенный бесконтактный 1 канальный, управление жестами.</t>
  </si>
  <si>
    <t>Радиопульт ERA P VIEW, 99 каналов, цветной экран 2,2", сцены, расписания, сценарии, группы</t>
  </si>
  <si>
    <t>KRONO 6WW</t>
  </si>
  <si>
    <t>Настенный программируемый таймер KRONO с ЖК  дисплеем 2,9", питанием от батареи, радиоуправление 6 каналов, астрономическое время, имитация присутствия.</t>
  </si>
  <si>
    <t>Карманный радиопульт MW1 1 канал, с отдельными кнопками "открыть, стоп, закрыть", в компл. настенный кронштейн, 80Х43мм</t>
  </si>
  <si>
    <t>Карманный радиопульт MW2 2 канала, с отдельными кнопками "открыть, стоп, закрыть", в компл. настенный кронштейн, 80Х43мм</t>
  </si>
  <si>
    <t>Карманный радиопульт MW3 3 канала, с отдельными кнопками "открыть, стоп, закрыть", в компл. настенный кронштейн, 80Х43мм</t>
  </si>
  <si>
    <t>P1</t>
  </si>
  <si>
    <t>Передатчик переносной 1-канальный ERA P1, IP40</t>
  </si>
  <si>
    <t>P1S</t>
  </si>
  <si>
    <t>Передатчик переносной 1-канальный ERA P1S, с управлением функцией "солнце", IP40</t>
  </si>
  <si>
    <t>Передатчик переносной 1-канальный ERA P1BD с обратной связью, IP40</t>
  </si>
  <si>
    <t>P6</t>
  </si>
  <si>
    <t>Передатчик переносной 6-канальный ERA P6, IP40</t>
  </si>
  <si>
    <t>P6S</t>
  </si>
  <si>
    <t>Передатчик переносной 6-канальный ERA P6S, с управлением функцией "солнце", IP40</t>
  </si>
  <si>
    <t>Передатчик переносной 6 канальный ERA P6SBD, с обратной связью, управление функцией "солнце", IP40</t>
  </si>
  <si>
    <t>P6SV</t>
  </si>
  <si>
    <t>Передатчик переносной 6 канальный ERA P6SV, с плавной регулировкой жалюзи и освещения, управление функцией "солнце", IP40</t>
  </si>
  <si>
    <t>Передатчик переносной 6 канальный ERA P6SV, с обратной связью, плавной регулировкой жалюзи и освещения, управление функцией "солнце", IP40</t>
  </si>
  <si>
    <t>P18</t>
  </si>
  <si>
    <t>Передатчик переносной 18-канальный ERA P18, IP40</t>
  </si>
  <si>
    <t>W1</t>
  </si>
  <si>
    <t>Радиопульт настенный ERA W1, 1-канальный, IP40</t>
  </si>
  <si>
    <t>W1S</t>
  </si>
  <si>
    <t>Радиопульт настенный ERA W1S, 1-канальный, функция "солнце", IP40</t>
  </si>
  <si>
    <t>Радиопульт настенный ERA W1SBD, 1-канальный с обратной связью, функция "солнце", IP40</t>
  </si>
  <si>
    <t>W6</t>
  </si>
  <si>
    <t>Радиопульт настенный ERA W6, 6-канальный, IP40</t>
  </si>
  <si>
    <t>W6S</t>
  </si>
  <si>
    <t>Радиопульт настенный ERA W6S, 6-канальный, функция "солнце", IP40</t>
  </si>
  <si>
    <t>Радиопульт настенный ERA W6SBD, 6-канальный с обратной связью, функция "солнце", IP40</t>
  </si>
  <si>
    <t>Радиопульт-модуль NICEWAY WM001G, 1-канальный, кнопки "вверх-стоп-вниз", совместим с рамками NICEWAY, IP40</t>
  </si>
  <si>
    <t>Радиопульт-модуль NICEWAY WM002G, 2-канальный, кнопки "вверх-стоп-вниз", совместим с рамками NICEWAY, IP40</t>
  </si>
  <si>
    <t>Радиопульт-модуль NICEWAY WM003G, 3-канальный, кнопки "вверх-стоп-вниз", совместим с рамками NICEWAY, IP40</t>
  </si>
  <si>
    <t>Радиопульт-модуль NICEWAY WM006G, 6-канальный, кнопки "вверх-стоп-вниз", совместим с рамками NICEWAY, IP40</t>
  </si>
  <si>
    <t>Радиопульт-модуль NICEWAY WM080G, 80-канальный, кнопки "вверх-стоп-вниз", совместим с рамками NICEWAY, групповое и индивидуальное управление, IP40</t>
  </si>
  <si>
    <t>Корпус NICEWAY ONDO, универсальный эргономичный корпус белого цвета</t>
  </si>
  <si>
    <t>Рамка NICEWAY WSB, чёрная, для модульных радиопультов</t>
  </si>
  <si>
    <t>Рамка NICEWAY WSB, белая, для модульных радиопультов</t>
  </si>
  <si>
    <t>Магнитное настенное крепление WWW для OPLA WAX</t>
  </si>
  <si>
    <t>РАДИОДАТЧИКИ</t>
  </si>
  <si>
    <t>Радиодатчик "Солнце+Дождь", 230В</t>
  </si>
  <si>
    <t>Радиодатчик "Ветер", амплитудный, питание от батарей, монтаж на переднюю планку маркизы.</t>
  </si>
  <si>
    <t>Радиодатчик "Ветер+Солнце+Дождь", 230В</t>
  </si>
  <si>
    <t>Датчик ветра  VOLO, подключение поTTBus (совместим с приводами с шиной TTBUS, блоками TT3, TT4, TT5) 
Порог чувствительности “Ветер”, программируемый на 3 предварительно заданных уровнях</t>
  </si>
  <si>
    <t>VOLO S</t>
  </si>
  <si>
    <t>Датчик ветра и солнца  VOLO S, подключение поTTBus (совместим с ВВ приводами с шиной TTBUS, блоками TT3, TT4, TT5) 
Порог чувствительности “Ветер”, программируемый на 3 предварительно заданных уровнях</t>
  </si>
  <si>
    <t>Радиодатчик ветра VOLO S-RADIO, монтаж на фасад или крышу, совместим с ВВ приводами и блоками управления со встроенным радиоприёмником Nice</t>
  </si>
  <si>
    <t>VOLOST</t>
  </si>
  <si>
    <t>Датчик ветра-солнца VOLO ST, подключение по TTBUS, регулировка пороговых значений срабатывания "Ветер" и "Солнце" при помощи регулятора точной настройки</t>
  </si>
  <si>
    <t>Радиодатчик солнца и температуры WMS01ST. Присоска в комплекте, совместим с рамками NICEWAY, IP40</t>
  </si>
  <si>
    <t>СИСТЕМЫ УПРАВЛЕНИЯ И ПРОГРАММАТОРЫ</t>
  </si>
  <si>
    <t>Программатор для внутривальных приводов с шиной TTBUS</t>
  </si>
  <si>
    <t>Программатор TTPROBD для внутривальных двигателей Nice с управлением по TTBUS или технологии сухих контактов.</t>
  </si>
  <si>
    <t>Интерфейс INB для связи между BTicino Bus (SCS) и Nice Bus (TTBus и BusT4)</t>
  </si>
  <si>
    <t>DIN-МОДУЛИ</t>
  </si>
  <si>
    <t>DIN-модуль для фазного управления 2мя приводами 230В</t>
  </si>
  <si>
    <t>DIN-модуль (приёмник) для радиоуправления приводами, подключёнными к DIN модулям, 30 каналов</t>
  </si>
  <si>
    <t>DMBD GW</t>
  </si>
  <si>
    <t>DIN-модуль (приёмник) для радиоуправления приводами, подключёнными к DIN модулям,  BD, 30 каналов</t>
  </si>
  <si>
    <t>DIN-модуль для управления зданием (Порты LAN, RS232, DCT, BusT4)</t>
  </si>
  <si>
    <t>DIN-модуль для распределения питания модульной системы</t>
  </si>
  <si>
    <t>DIN-модуль для управления 2 группами приводов по сухим контактам</t>
  </si>
  <si>
    <t>DIN-модуль интерфейс в KNX</t>
  </si>
  <si>
    <t>DIN-модуль блок питания для DIN-модулей, 24 В постоянного тока, 15 Вт</t>
  </si>
  <si>
    <t>DIN-модуль блок питания для DIN-модулей, 24 В постоянного тока, 30 Вт</t>
  </si>
  <si>
    <t>TTDMD</t>
  </si>
  <si>
    <t xml:space="preserve">DIN модуль TTDMD управления освещением с функцией диммера. Встроенный радиоприёмник Nice. 230В, до 350Вт, IP20, </t>
  </si>
  <si>
    <t>РАДИОПРИЕМНИКИ И БЛОКИ УПРАВЛЕНИЯ</t>
  </si>
  <si>
    <t>Радиоприёмник TT1L для управления освещением и поливом, 230В, до 500Вт, влагозащищённый IP55, функция таймера</t>
  </si>
  <si>
    <t>Радиоприёмник TT1N для управления однофазными приводами, 230В, до 500Вт, влагозащищённый IP55, функция таймера</t>
  </si>
  <si>
    <t>Радиоприёмник TT1V для управления наружными жалюзи, 230V,  до 500Вт, влагозащищённый IP55, функция таймера, плавный поворот ламелей.</t>
  </si>
  <si>
    <t>TT1VR</t>
  </si>
  <si>
    <t>Радиоприёмник TT1V для управления наружными жалюзи с разъёмом Hirschmann, 230В,  до 500Вт, влагозащищённый IP55, функция таймера, плавный поворот ламелей.</t>
  </si>
  <si>
    <t>Радиоприёмник скрытого монтажа TT2D для управления освещением, 230В, до 1000Вт, IP20, с функцией проходного выключателя.</t>
  </si>
  <si>
    <t>Радиоприёмник скрытого монтажа TT2L для управления освещением, 230В, до 1000Вт, IP20, контакты для выключателя</t>
  </si>
  <si>
    <t>Радиоприёмник скрытого монтажа TT2L для управления однофазными приводами, 230В, до 500Вт, IP20, контакты для выключателя</t>
  </si>
  <si>
    <t>Радиоприёмник скрытого монтажа TT2N для управления двумя устройствами по сухим контактам, 230В, до 1А, IP20, контакты для выключателя</t>
  </si>
  <si>
    <t>Блок управления для маркиз TT3, 230В, до 1000Вт, контакты для выключателя, подключение проводных климатических датчиков.</t>
  </si>
  <si>
    <t>Блок управления с радиоприёмником для маркиз TT3, 230В, до 1000Вт, контакты для выключателя, подключение проводных климатических датчиков.</t>
  </si>
  <si>
    <t>Блок управления с радиоприёмником TT5 для 2х синхронизированных приводов мощностью до 600 Вт. Контакты для выключателя.</t>
  </si>
  <si>
    <t>TTD0110</t>
  </si>
  <si>
    <t>Регулятор напряжения со встроенным радиоприёмником TTD0110, 1-10В, для управления светодиодными нагрузками с регулировкой яркости</t>
  </si>
  <si>
    <t>Радиоприёмник скрытого монтажа TTDMS для управления освещением с регулировкой яркости, 230В, до 1000Вт, контакты для выключателя, лампы накаливания, светодиодные лампы, галогенные и неоновые.</t>
  </si>
  <si>
    <t>Передатчик скрытого монтажа TTX4 управляемый по сухим контактам, притание 230В, 4 канала, IP20</t>
  </si>
  <si>
    <t>TTXB4</t>
  </si>
  <si>
    <t>Передатчик скрытого монтажа беспроводной TTX4B управляемый по сухим контактам, притание от батареи, 4 канала, IP20</t>
  </si>
  <si>
    <t>Пульт управления ON3EBD</t>
  </si>
  <si>
    <t>Привод для распашных ворот</t>
  </si>
  <si>
    <t>Комплект для откатных ворот RD400KIT2. Состав комплекта: Привод RD400 - 1 шт, пульт FLO2RE - 2 шт; фотоэлементы EPM - 1 пара;  лампа ELDC - 1 шт;</t>
  </si>
  <si>
    <t>Комплект для откатных ворот ROX600BDKCE. Состав комплекта: Привод ROX600 - 1 шт, пульт FLO2RE - 2 шт; фотоэлементы EPM - 1 пара; лампа ELAC - 1 шт;</t>
  </si>
  <si>
    <t>Привод для откатных ворот</t>
  </si>
  <si>
    <t>NEW!!!</t>
  </si>
  <si>
    <t>OX2UBP</t>
  </si>
  <si>
    <t>Внешний коннектор для радиоприемников серии OXI OX2 OX2UBP</t>
  </si>
  <si>
    <t>Привод для распашных ворот WL1024C</t>
  </si>
  <si>
    <t>Пульт управления FLO4RE</t>
  </si>
  <si>
    <t xml:space="preserve">Комплект EPSKIT10. Состав комплекта: Фотоэлемент EPS - 10 шт; </t>
  </si>
  <si>
    <t xml:space="preserve">Комплект ROA6KIT10. Состав комплекта: Нейлоновая зубчатая рейка с металлической вставкой 25х20х1000 мм, для ворот до 500 кг ROA8 - 10 шт; </t>
  </si>
  <si>
    <t xml:space="preserve">Комплект ROA6KIT50. Состав комплекта: Нейлоновая зубчатая рейка с металлической вставкой 25х20х1000 мм, для ворот до 500 кг ROA6 - 50 шт; </t>
  </si>
  <si>
    <t xml:space="preserve">Комплект ROA6KIT100. Состав комплекта: Нейлоновая зубчатая рейка с металлической вставкой 25х20х1000 мм, для ворот до 500 кг ROA6 - 100 шт; </t>
  </si>
  <si>
    <t xml:space="preserve">Комплект ROA8KIT10. Состав комплекта: Оцинкованная зубчатая рейка 30х8х1000 мм ROA8 - 10 шт; </t>
  </si>
  <si>
    <t xml:space="preserve">Комплект ROA8KIT50. Состав комплекта: Оцинкованная зубчатая рейка 30х8х1000 мм ROA8 - 50 шт; </t>
  </si>
  <si>
    <t>Интегрируемая сигнальная лампа XBA7 (только в комплекте KIT)</t>
  </si>
  <si>
    <t>ПРИВОДЫ ДЛЯ СЕКЦИОННЫХ ВОРОТ</t>
  </si>
  <si>
    <t>Комплекты автоматики для распашных ворот</t>
  </si>
  <si>
    <t>Комплекты автоматики для откатных ворот</t>
  </si>
  <si>
    <t>Комплекты шлагбаумов</t>
  </si>
  <si>
    <t>Комплекты автоматики для гаражных секционных ворот</t>
  </si>
  <si>
    <t>Радиоуправление</t>
  </si>
  <si>
    <t>Общий прайс-лист</t>
  </si>
  <si>
    <r>
      <t xml:space="preserve">Прайс-лист АО "Найс Автоматика для Дома" 
</t>
    </r>
    <r>
      <rPr>
        <b/>
        <sz val="20"/>
        <color indexed="10"/>
        <rFont val="Calibri"/>
        <family val="2"/>
        <charset val="204"/>
        <scheme val="minor"/>
      </rPr>
      <t xml:space="preserve"> 01 апреля 2021 г.</t>
    </r>
  </si>
  <si>
    <r>
      <t xml:space="preserve">Для консультации по выбору запчастей к приводам и шлагбаумам обращайтесь на горячую линию технической поддержки </t>
    </r>
    <r>
      <rPr>
        <b/>
        <sz val="15"/>
        <color indexed="56"/>
        <rFont val="Calibri"/>
        <family val="2"/>
        <charset val="204"/>
        <scheme val="minor"/>
      </rPr>
      <t>Nice</t>
    </r>
    <r>
      <rPr>
        <b/>
        <sz val="15"/>
        <rFont val="Calibri"/>
        <family val="2"/>
        <charset val="204"/>
        <scheme val="minor"/>
      </rPr>
      <t xml:space="preserve"> по телефону </t>
    </r>
    <r>
      <rPr>
        <b/>
        <sz val="15"/>
        <color indexed="56"/>
        <rFont val="Calibri"/>
        <family val="2"/>
        <charset val="204"/>
        <scheme val="minor"/>
      </rPr>
      <t>8-800-333-17-17</t>
    </r>
  </si>
  <si>
    <t>NDCMT001</t>
  </si>
  <si>
    <t>Привод для промышленных секционных ворот SWT 70.20 EL15 KE (230 В, 70 Нм, 20 об.мин, вал 25,4 мм, цепь аварийного подъема 10м, IP54)</t>
  </si>
  <si>
    <t>NDCM1122</t>
  </si>
  <si>
    <t>Привод для промышленных секционных ворот SDT-70-20 EL15 KE (400 В, 70 Нм, 20 об.мин, вал 25,4 мм,  цепь аварийного подъема 10м, IP54)</t>
  </si>
  <si>
    <t>Комплект SW7020230KEKIT Состав: Привод NDCMT001 (1 шт.), Кабель соединительный 7м с разъемными колодками CA0175A00 (1 шт.), Блок управления D-PRO Action NDCC2200 (1 шт.), Цепь аварийного подъема (10 м)</t>
  </si>
  <si>
    <t>Комлект SW7020230KEKIT1 Состав: Привод NDCMT001 (1 шт.) Кабель соединительный 7м с разъемными колодками CA0175A00 (1 шт.), Блок управления D-PRO Automatic NDCC1200 (1 шт.), Цепь аварийного подъема (10 м)</t>
  </si>
  <si>
    <t>Комплект SD7024400KEKIT Состав: Привод NDCM1122 (1 шт.),Кабель соединительный 7м с разъемными колодками
CA0175A00 (1 шт.), Блок управления D-PRO Action NDCC2000 (1 шт.), Цепь аварийного подъема (10 м)</t>
  </si>
  <si>
    <t>Комлект SD7024400KEKIT1 Состав: Привод NDCM1122 (1 шт.) 
Кабель соединительный 7м с разъемными колодками CA0175A00 (1 шт.), Блок управления D-PRO Automatic
NDCC1000 (1 шт.), Цепь аварийного подъема (10 м)</t>
  </si>
  <si>
    <t>SD7020400KEKIT</t>
  </si>
  <si>
    <t>SD7020400KEKIT1</t>
  </si>
  <si>
    <t>PROVIEW5KIT</t>
  </si>
  <si>
    <t>Комплект из 5 штук Блок программирования, управления и диагностики PROVIEW</t>
  </si>
  <si>
    <t>A924</t>
  </si>
  <si>
    <t>SB105B</t>
  </si>
  <si>
    <t xml:space="preserve">Плата управления блока </t>
  </si>
  <si>
    <t>TRA-C.10352</t>
  </si>
  <si>
    <t xml:space="preserve">Трансформатор </t>
  </si>
  <si>
    <t>BMG2067.45673</t>
  </si>
  <si>
    <t>Крышка крепления стрелы</t>
  </si>
  <si>
    <t>BMG2066.45673</t>
  </si>
  <si>
    <t>Основание крепления стрелы</t>
  </si>
  <si>
    <t>SPMTG03100</t>
  </si>
  <si>
    <t>TRA110.1025</t>
  </si>
  <si>
    <t>ROA38</t>
  </si>
  <si>
    <t xml:space="preserve">Блок управления </t>
  </si>
  <si>
    <t>RUN2500IR01/A</t>
  </si>
  <si>
    <t>RUA2/A</t>
  </si>
  <si>
    <t>S-BAR</t>
  </si>
  <si>
    <t>BMG1669SB.45673</t>
  </si>
  <si>
    <t>BMG1668SB.45673</t>
  </si>
  <si>
    <t>PRSH02A</t>
  </si>
  <si>
    <t xml:space="preserve">Трансформатор в комплекте </t>
  </si>
  <si>
    <t>SO2000/A</t>
  </si>
  <si>
    <t>SOA2/A</t>
  </si>
  <si>
    <t xml:space="preserve">Плата блока управления </t>
  </si>
  <si>
    <t>SPIN23KCE</t>
  </si>
  <si>
    <t>SNA20</t>
  </si>
  <si>
    <t>PRSU01</t>
  </si>
  <si>
    <t xml:space="preserve">Вал разблокировки  в сборе c бронзовой шестерней </t>
  </si>
  <si>
    <t>SUA01</t>
  </si>
  <si>
    <t xml:space="preserve">Электродвигатель </t>
  </si>
  <si>
    <t>PRSU03</t>
  </si>
  <si>
    <t xml:space="preserve">Электродвигатель в комплекте </t>
  </si>
  <si>
    <t>PRSU01B</t>
  </si>
  <si>
    <t>Вал разблокировки в сборе c бронзовой шестерней</t>
  </si>
  <si>
    <t>SUA21</t>
  </si>
  <si>
    <t>Энкодер SUMO в сборе SUA21</t>
  </si>
  <si>
    <t>PD1398A0000</t>
  </si>
  <si>
    <t xml:space="preserve">Выходной вал редуктора </t>
  </si>
  <si>
    <t>E FIT L 5517 BD</t>
  </si>
  <si>
    <t>Внутривальный привод E FIT L 5517 BD, 55Нм, 17 об/мин, радио BD, универсальный, размер M - 58мм</t>
  </si>
  <si>
    <t>E FIT L 6517 BD</t>
  </si>
  <si>
    <t>Внутривальный привод E FIT L 6517 BD, 65Нм, 17 об/мин, радио BD, универсальный, размер M - 58мм</t>
  </si>
  <si>
    <t>E FIT L 7517 BD</t>
  </si>
  <si>
    <t>Внутривальный привод E FIT L 7517 BD, 75Нм, 17 об/мин, радио BD, универсальный, размер M - 58мм</t>
  </si>
  <si>
    <t>E FIT L 8012 BD</t>
  </si>
  <si>
    <t>Внутривальный привод E FIT L 8012 BD, 80Нм, 12 об/мин, радио BD, универсальный, размер M - 58мм</t>
  </si>
  <si>
    <t>E FIT L 10012 BD</t>
  </si>
  <si>
    <t>Внутривальный привод E FIT L 10012 BD, 100Нм, 12 об/мин, радио BD, универсальный, размер M - 58мм</t>
  </si>
  <si>
    <t>E FIT L 12012 BD</t>
  </si>
  <si>
    <t>Внутривальный привод E FIT L 12012 BD, 1200Нм, 12 об/мин, радио BD, универсальный, размер M - 58мм</t>
  </si>
  <si>
    <t>Блок управления для рольворот, подключение фотоэлементов, IP55</t>
  </si>
  <si>
    <t>EFITM4012BDKIT10</t>
  </si>
  <si>
    <t>Комплект приводов для маркиз EFITM4012BDKIT10. Состав: Привод E FIT M 4012 BD (10 шт.)</t>
  </si>
  <si>
    <t>EFITM5012BDKIT10</t>
  </si>
  <si>
    <t>EFITMHT4012KIT10</t>
  </si>
  <si>
    <t>EFITMHT5012KIT10</t>
  </si>
  <si>
    <t>EMATST324KIT10</t>
  </si>
  <si>
    <t>Комплект приводов для маркиз EFITM5012BDKIT10. Состав: Привод E FIT M 5012 BD (10 шт.)</t>
  </si>
  <si>
    <t>Комплект приводов для маркиз EFITMHT4012KIT10. Состав: Привод E FIT MHT 4012 (10 шт.)</t>
  </si>
  <si>
    <t>Комплект приводов для маркиз EFITMHT5012KIT10. Состав: Привод E FIT MHT 5012 (10 шт.)</t>
  </si>
  <si>
    <t>Комплект приводов для маркиз EMATST324KIT10. Состав: Привод E MAT ST 324 (10 шт.)</t>
  </si>
  <si>
    <t>MW1KIT10</t>
  </si>
  <si>
    <t>P1KIT10</t>
  </si>
  <si>
    <t>P6KIT10</t>
  </si>
  <si>
    <t>Комплект пультов MW1KIT10 Состав: Пульт управления MW1 (10 шт.)</t>
  </si>
  <si>
    <t>Комплект пультов P1KIT10 Состав: Пульт управления P1 (10 шт.)</t>
  </si>
  <si>
    <t>Комплект пультов P6KIT10 Состав: Пульт управления P6 (10 шт.)</t>
  </si>
  <si>
    <t>Комплект радиодатчиков NEMOVIBEKIT10 Состав: Радиодатчик NEMOVIBE (10 шт.)</t>
  </si>
  <si>
    <t>NEMOVIBEKIT10</t>
  </si>
  <si>
    <t>515.17000KIT10</t>
  </si>
  <si>
    <t>515.17800KIT10</t>
  </si>
  <si>
    <t>Комплект адаптеров для маркиз 515.17000KIT10 Состав: Адаптер 515.17000 (10 шт.)</t>
  </si>
  <si>
    <t>Комплект адаптеров для маркиз 515.17800KIT10 Состав: Адаптер 515.17800 (10 шт.)</t>
  </si>
  <si>
    <t>535.10092KIT10</t>
  </si>
  <si>
    <t>Комплект креплений для маркиз 535.10092KIT10 Состав: Крепление 535.10092 (10 шт.)</t>
  </si>
  <si>
    <t>525.10019/20KIT10</t>
  </si>
  <si>
    <t>Комплект креплений для маркиз 525.10019/20KIT10 Состав: крепление 525.10019/20 (10 шт.)</t>
  </si>
  <si>
    <t>Адаптер BUS4T IBT4N</t>
  </si>
  <si>
    <t>Комплект для распашных ворот PROVIEWWINGO5BDKCE. Состав комплекта: привод WG5000 (2 шт.), приёмник OXIBD (1 шт.),
Пульт управления ON3EBD (2 шт.), Фотоэлементы Medium
EPM (1 пара), Блок управления MC800 (1 шт.), Лампа сигналь-
ная с антенной 230В ELAC (1 шт.), блок программирования
PROVIEW (1шт.), Адаптер BUS4T IBT4N (1 шт.)</t>
  </si>
  <si>
    <t>Комплект для откатных ворот PROVIEWRD400BDKCE. Состав комплекта: Привод RD400 - 1 шт, пульт FLO2RE - 2 шт; Блок программирования, управления и диагностики PROVIEW- 1 шт. , Адаптер BUS4T IBT4N (1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</si>
</sst>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₽&quot;"/>
    <numFmt numFmtId="165" formatCode="_-* #,##0&quot;р.&quot;_-;\-* #,##0&quot;р.&quot;_-;_-* &quot;-&quot;??&quot;р.&quot;_-;_-@_-"/>
  </numFmts>
  <fonts count="6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0"/>
      <color indexed="10"/>
      <name val="Calibri"/>
      <family val="2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9"/>
      <color indexed="10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u/>
      <sz val="10"/>
      <color theme="1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0"/>
      <color indexed="10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b/>
      <sz val="15"/>
      <color indexed="56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4"/>
      <color rgb="FF00206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4" fillId="0" borderId="0"/>
    <xf numFmtId="0" fontId="48" fillId="0" borderId="0"/>
  </cellStyleXfs>
  <cellXfs count="1034">
    <xf numFmtId="0" fontId="0" fillId="0" borderId="0" xfId="0"/>
    <xf numFmtId="0" fontId="14" fillId="2" borderId="0" xfId="0" applyFont="1" applyFill="1"/>
    <xf numFmtId="0" fontId="15" fillId="0" borderId="2" xfId="0" applyFont="1" applyBorder="1"/>
    <xf numFmtId="0" fontId="12" fillId="0" borderId="3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0" xfId="0" applyFill="1"/>
    <xf numFmtId="0" fontId="15" fillId="0" borderId="2" xfId="0" applyFont="1" applyBorder="1" applyAlignment="1">
      <alignment horizontal="center" vertical="center"/>
    </xf>
    <xf numFmtId="0" fontId="0" fillId="0" borderId="0" xfId="0"/>
    <xf numFmtId="0" fontId="15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0" fillId="0" borderId="10" xfId="0" applyBorder="1"/>
    <xf numFmtId="0" fontId="15" fillId="0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Border="1"/>
    <xf numFmtId="0" fontId="15" fillId="0" borderId="9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5" fillId="0" borderId="2" xfId="0" applyFont="1" applyFill="1" applyBorder="1"/>
    <xf numFmtId="0" fontId="0" fillId="0" borderId="0" xfId="0" applyFont="1"/>
    <xf numFmtId="0" fontId="0" fillId="0" borderId="0" xfId="0" applyFont="1" applyBorder="1"/>
    <xf numFmtId="0" fontId="19" fillId="8" borderId="9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vertical="center" wrapText="1"/>
    </xf>
    <xf numFmtId="0" fontId="23" fillId="0" borderId="7" xfId="0" applyNumberFormat="1" applyFont="1" applyFill="1" applyBorder="1" applyAlignment="1">
      <alignment vertical="center" wrapText="1"/>
    </xf>
    <xf numFmtId="0" fontId="25" fillId="0" borderId="2" xfId="0" applyFont="1" applyFill="1" applyBorder="1" applyAlignment="1"/>
    <xf numFmtId="0" fontId="25" fillId="0" borderId="2" xfId="0" applyFont="1" applyFill="1" applyBorder="1" applyAlignment="1">
      <alignment horizontal="center"/>
    </xf>
    <xf numFmtId="165" fontId="25" fillId="0" borderId="2" xfId="0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3" fillId="9" borderId="7" xfId="0" applyNumberFormat="1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/>
    </xf>
    <xf numFmtId="3" fontId="19" fillId="8" borderId="9" xfId="0" applyNumberFormat="1" applyFont="1" applyFill="1" applyBorder="1" applyAlignment="1">
      <alignment horizontal="center" vertical="center"/>
    </xf>
    <xf numFmtId="3" fontId="19" fillId="8" borderId="2" xfId="0" applyNumberFormat="1" applyFont="1" applyFill="1" applyBorder="1" applyAlignment="1">
      <alignment horizontal="center" vertical="center"/>
    </xf>
    <xf numFmtId="3" fontId="19" fillId="8" borderId="6" xfId="0" applyNumberFormat="1" applyFont="1" applyFill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3" fontId="19" fillId="0" borderId="7" xfId="0" applyNumberFormat="1" applyFont="1" applyFill="1" applyBorder="1" applyAlignment="1">
      <alignment horizontal="center" vertical="center"/>
    </xf>
    <xf numFmtId="3" fontId="19" fillId="5" borderId="9" xfId="0" applyNumberFormat="1" applyFont="1" applyFill="1" applyBorder="1" applyAlignment="1">
      <alignment horizontal="center" vertical="center"/>
    </xf>
    <xf numFmtId="3" fontId="19" fillId="5" borderId="2" xfId="0" applyNumberFormat="1" applyFont="1" applyFill="1" applyBorder="1" applyAlignment="1">
      <alignment horizontal="center" vertical="center"/>
    </xf>
    <xf numFmtId="3" fontId="19" fillId="5" borderId="6" xfId="0" applyNumberFormat="1" applyFont="1" applyFill="1" applyBorder="1" applyAlignment="1">
      <alignment horizontal="center" vertical="center"/>
    </xf>
    <xf numFmtId="3" fontId="19" fillId="2" borderId="29" xfId="0" applyNumberFormat="1" applyFont="1" applyFill="1" applyBorder="1" applyAlignment="1">
      <alignment horizontal="center" vertical="center"/>
    </xf>
    <xf numFmtId="3" fontId="19" fillId="2" borderId="30" xfId="0" applyNumberFormat="1" applyFont="1" applyFill="1" applyBorder="1" applyAlignment="1">
      <alignment horizontal="center" vertical="center"/>
    </xf>
    <xf numFmtId="3" fontId="19" fillId="0" borderId="9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/>
    </xf>
    <xf numFmtId="3" fontId="19" fillId="8" borderId="7" xfId="0" applyNumberFormat="1" applyFont="1" applyFill="1" applyBorder="1" applyAlignment="1">
      <alignment horizontal="center" vertical="center"/>
    </xf>
    <xf numFmtId="3" fontId="15" fillId="6" borderId="13" xfId="0" applyNumberFormat="1" applyFont="1" applyFill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/>
    </xf>
    <xf numFmtId="3" fontId="19" fillId="6" borderId="7" xfId="0" applyNumberFormat="1" applyFont="1" applyFill="1" applyBorder="1" applyAlignment="1">
      <alignment horizontal="center" vertical="center"/>
    </xf>
    <xf numFmtId="3" fontId="19" fillId="6" borderId="6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19" fillId="6" borderId="2" xfId="0" applyNumberFormat="1" applyFont="1" applyFill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/>
    </xf>
    <xf numFmtId="3" fontId="19" fillId="0" borderId="6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6" borderId="11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19" fillId="6" borderId="13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3" fillId="0" borderId="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2" fontId="25" fillId="0" borderId="2" xfId="0" applyNumberFormat="1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5" fillId="7" borderId="9" xfId="0" applyNumberFormat="1" applyFont="1" applyFill="1" applyBorder="1" applyAlignment="1">
      <alignment horizontal="center" vertical="center"/>
    </xf>
    <xf numFmtId="3" fontId="15" fillId="7" borderId="13" xfId="0" applyNumberFormat="1" applyFont="1" applyFill="1" applyBorder="1" applyAlignment="1">
      <alignment horizontal="center" vertical="center"/>
    </xf>
    <xf numFmtId="3" fontId="15" fillId="7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31" fillId="0" borderId="0" xfId="0" applyFont="1"/>
    <xf numFmtId="0" fontId="12" fillId="0" borderId="5" xfId="0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0" fontId="18" fillId="10" borderId="9" xfId="0" applyFont="1" applyFill="1" applyBorder="1" applyAlignment="1">
      <alignment horizontal="center" vertical="center"/>
    </xf>
    <xf numFmtId="0" fontId="19" fillId="10" borderId="9" xfId="0" applyFont="1" applyFill="1" applyBorder="1" applyAlignment="1">
      <alignment horizontal="center" vertical="center" wrapText="1"/>
    </xf>
    <xf numFmtId="0" fontId="19" fillId="10" borderId="9" xfId="0" applyFont="1" applyFill="1" applyBorder="1" applyAlignment="1">
      <alignment horizontal="center" vertical="center"/>
    </xf>
    <xf numFmtId="3" fontId="19" fillId="10" borderId="9" xfId="0" applyNumberFormat="1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/>
    </xf>
    <xf numFmtId="3" fontId="19" fillId="10" borderId="2" xfId="0" applyNumberFormat="1" applyFont="1" applyFill="1" applyBorder="1" applyAlignment="1">
      <alignment horizontal="center" vertical="center"/>
    </xf>
    <xf numFmtId="0" fontId="18" fillId="10" borderId="6" xfId="0" applyFont="1" applyFill="1" applyBorder="1" applyAlignment="1">
      <alignment horizontal="center" vertical="center"/>
    </xf>
    <xf numFmtId="0" fontId="19" fillId="10" borderId="6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/>
    </xf>
    <xf numFmtId="3" fontId="19" fillId="10" borderId="6" xfId="0" applyNumberFormat="1" applyFont="1" applyFill="1" applyBorder="1" applyAlignment="1">
      <alignment horizontal="center" vertical="center"/>
    </xf>
    <xf numFmtId="0" fontId="19" fillId="10" borderId="7" xfId="0" applyFont="1" applyFill="1" applyBorder="1" applyAlignment="1">
      <alignment horizontal="center" vertical="center" wrapText="1"/>
    </xf>
    <xf numFmtId="0" fontId="19" fillId="10" borderId="7" xfId="0" applyFont="1" applyFill="1" applyBorder="1" applyAlignment="1">
      <alignment horizontal="center" vertical="center"/>
    </xf>
    <xf numFmtId="3" fontId="19" fillId="10" borderId="7" xfId="0" applyNumberFormat="1" applyFont="1" applyFill="1" applyBorder="1" applyAlignment="1">
      <alignment horizontal="center" vertical="center"/>
    </xf>
    <xf numFmtId="0" fontId="19" fillId="10" borderId="11" xfId="0" applyFont="1" applyFill="1" applyBorder="1" applyAlignment="1">
      <alignment horizontal="center" vertical="center"/>
    </xf>
    <xf numFmtId="0" fontId="19" fillId="10" borderId="5" xfId="0" applyFont="1" applyFill="1" applyBorder="1" applyAlignment="1">
      <alignment horizontal="center" vertical="center"/>
    </xf>
    <xf numFmtId="3" fontId="18" fillId="10" borderId="9" xfId="0" applyNumberFormat="1" applyFont="1" applyFill="1" applyBorder="1" applyAlignment="1">
      <alignment horizontal="center" vertical="center" wrapText="1"/>
    </xf>
    <xf numFmtId="3" fontId="18" fillId="10" borderId="2" xfId="0" applyNumberFormat="1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/>
    </xf>
    <xf numFmtId="3" fontId="19" fillId="10" borderId="13" xfId="0" applyNumberFormat="1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 wrapText="1"/>
    </xf>
    <xf numFmtId="3" fontId="15" fillId="10" borderId="9" xfId="0" applyNumberFormat="1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 wrapText="1"/>
    </xf>
    <xf numFmtId="3" fontId="15" fillId="10" borderId="2" xfId="0" applyNumberFormat="1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 wrapText="1"/>
    </xf>
    <xf numFmtId="3" fontId="15" fillId="10" borderId="6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28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3" fontId="15" fillId="8" borderId="2" xfId="0" applyNumberFormat="1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 wrapText="1"/>
    </xf>
    <xf numFmtId="3" fontId="15" fillId="8" borderId="6" xfId="0" applyNumberFormat="1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center" vertical="center" wrapText="1"/>
    </xf>
    <xf numFmtId="3" fontId="15" fillId="8" borderId="9" xfId="0" applyNumberFormat="1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 wrapText="1"/>
    </xf>
    <xf numFmtId="3" fontId="15" fillId="6" borderId="7" xfId="0" applyNumberFormat="1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23" fillId="3" borderId="15" xfId="0" applyNumberFormat="1" applyFont="1" applyFill="1" applyBorder="1" applyAlignment="1">
      <alignment vertical="center" wrapText="1"/>
    </xf>
    <xf numFmtId="2" fontId="23" fillId="3" borderId="9" xfId="0" applyNumberFormat="1" applyFont="1" applyFill="1" applyBorder="1" applyAlignment="1">
      <alignment horizontal="center" vertical="center" wrapText="1"/>
    </xf>
    <xf numFmtId="0" fontId="23" fillId="3" borderId="9" xfId="0" applyNumberFormat="1" applyFont="1" applyFill="1" applyBorder="1" applyAlignment="1">
      <alignment horizontal="center" vertical="center" wrapText="1"/>
    </xf>
    <xf numFmtId="0" fontId="23" fillId="3" borderId="16" xfId="0" applyNumberFormat="1" applyFont="1" applyFill="1" applyBorder="1" applyAlignment="1">
      <alignment vertical="center" wrapText="1"/>
    </xf>
    <xf numFmtId="2" fontId="23" fillId="3" borderId="2" xfId="0" applyNumberFormat="1" applyFont="1" applyFill="1" applyBorder="1" applyAlignment="1">
      <alignment horizontal="center" vertical="center" wrapText="1"/>
    </xf>
    <xf numFmtId="0" fontId="23" fillId="3" borderId="2" xfId="0" applyNumberFormat="1" applyFont="1" applyFill="1" applyBorder="1" applyAlignment="1">
      <alignment horizontal="center" vertical="center" wrapText="1"/>
    </xf>
    <xf numFmtId="0" fontId="23" fillId="3" borderId="31" xfId="0" applyNumberFormat="1" applyFont="1" applyFill="1" applyBorder="1" applyAlignment="1">
      <alignment vertical="center" wrapText="1"/>
    </xf>
    <xf numFmtId="2" fontId="23" fillId="3" borderId="6" xfId="0" applyNumberFormat="1" applyFont="1" applyFill="1" applyBorder="1" applyAlignment="1">
      <alignment horizontal="center" vertical="center" wrapText="1"/>
    </xf>
    <xf numFmtId="0" fontId="23" fillId="3" borderId="6" xfId="0" applyNumberFormat="1" applyFont="1" applyFill="1" applyBorder="1" applyAlignment="1">
      <alignment horizontal="center" vertical="center" wrapText="1"/>
    </xf>
    <xf numFmtId="0" fontId="23" fillId="11" borderId="16" xfId="0" applyNumberFormat="1" applyFont="1" applyFill="1" applyBorder="1" applyAlignment="1">
      <alignment vertical="center" wrapText="1"/>
    </xf>
    <xf numFmtId="2" fontId="23" fillId="11" borderId="2" xfId="0" applyNumberFormat="1" applyFont="1" applyFill="1" applyBorder="1" applyAlignment="1">
      <alignment horizontal="center" vertical="center" wrapText="1"/>
    </xf>
    <xf numFmtId="0" fontId="23" fillId="11" borderId="2" xfId="0" applyNumberFormat="1" applyFont="1" applyFill="1" applyBorder="1" applyAlignment="1">
      <alignment horizontal="center" vertical="center" wrapText="1"/>
    </xf>
    <xf numFmtId="0" fontId="23" fillId="11" borderId="31" xfId="0" applyNumberFormat="1" applyFont="1" applyFill="1" applyBorder="1" applyAlignment="1">
      <alignment vertical="center" wrapText="1"/>
    </xf>
    <xf numFmtId="2" fontId="23" fillId="11" borderId="6" xfId="0" applyNumberFormat="1" applyFont="1" applyFill="1" applyBorder="1" applyAlignment="1">
      <alignment horizontal="center" vertical="center" wrapText="1"/>
    </xf>
    <xf numFmtId="0" fontId="23" fillId="11" borderId="6" xfId="0" applyNumberFormat="1" applyFont="1" applyFill="1" applyBorder="1" applyAlignment="1">
      <alignment horizontal="center" vertical="center" wrapText="1"/>
    </xf>
    <xf numFmtId="0" fontId="23" fillId="11" borderId="17" xfId="0" applyNumberFormat="1" applyFont="1" applyFill="1" applyBorder="1" applyAlignment="1">
      <alignment vertical="center" wrapText="1"/>
    </xf>
    <xf numFmtId="2" fontId="23" fillId="11" borderId="3" xfId="0" applyNumberFormat="1" applyFont="1" applyFill="1" applyBorder="1" applyAlignment="1">
      <alignment horizontal="center" vertical="center" wrapText="1"/>
    </xf>
    <xf numFmtId="0" fontId="23" fillId="11" borderId="3" xfId="0" applyNumberFormat="1" applyFont="1" applyFill="1" applyBorder="1" applyAlignment="1">
      <alignment horizontal="center" vertical="center" wrapText="1"/>
    </xf>
    <xf numFmtId="0" fontId="23" fillId="11" borderId="37" xfId="0" applyNumberFormat="1" applyFont="1" applyFill="1" applyBorder="1" applyAlignment="1">
      <alignment vertical="center" wrapText="1"/>
    </xf>
    <xf numFmtId="2" fontId="23" fillId="11" borderId="7" xfId="0" applyNumberFormat="1" applyFont="1" applyFill="1" applyBorder="1" applyAlignment="1">
      <alignment horizontal="center" vertical="center" wrapText="1"/>
    </xf>
    <xf numFmtId="0" fontId="23" fillId="11" borderId="7" xfId="0" applyNumberFormat="1" applyFont="1" applyFill="1" applyBorder="1" applyAlignment="1">
      <alignment horizontal="center" vertical="center" wrapText="1"/>
    </xf>
    <xf numFmtId="0" fontId="23" fillId="3" borderId="32" xfId="0" applyNumberFormat="1" applyFont="1" applyFill="1" applyBorder="1" applyAlignment="1">
      <alignment horizontal="center" vertical="center" wrapText="1"/>
    </xf>
    <xf numFmtId="0" fontId="23" fillId="3" borderId="33" xfId="0" applyNumberFormat="1" applyFont="1" applyFill="1" applyBorder="1" applyAlignment="1">
      <alignment horizontal="center" vertical="center" wrapText="1"/>
    </xf>
    <xf numFmtId="0" fontId="23" fillId="3" borderId="34" xfId="0" applyNumberFormat="1" applyFont="1" applyFill="1" applyBorder="1" applyAlignment="1">
      <alignment horizontal="center" vertical="center" wrapText="1"/>
    </xf>
    <xf numFmtId="0" fontId="23" fillId="3" borderId="18" xfId="0" applyNumberFormat="1" applyFont="1" applyFill="1" applyBorder="1" applyAlignment="1">
      <alignment vertical="center" wrapText="1"/>
    </xf>
    <xf numFmtId="2" fontId="23" fillId="3" borderId="19" xfId="0" applyNumberFormat="1" applyFont="1" applyFill="1" applyBorder="1" applyAlignment="1">
      <alignment horizontal="center" vertical="center" wrapText="1"/>
    </xf>
    <xf numFmtId="0" fontId="23" fillId="3" borderId="19" xfId="0" applyNumberFormat="1" applyFont="1" applyFill="1" applyBorder="1" applyAlignment="1">
      <alignment horizontal="center" vertical="center" wrapText="1"/>
    </xf>
    <xf numFmtId="0" fontId="23" fillId="3" borderId="20" xfId="0" applyNumberFormat="1" applyFont="1" applyFill="1" applyBorder="1" applyAlignment="1">
      <alignment horizontal="center" vertical="center" wrapText="1"/>
    </xf>
    <xf numFmtId="0" fontId="23" fillId="11" borderId="38" xfId="0" applyNumberFormat="1" applyFont="1" applyFill="1" applyBorder="1" applyAlignment="1">
      <alignment horizontal="center" vertical="center" wrapText="1"/>
    </xf>
    <xf numFmtId="0" fontId="23" fillId="11" borderId="33" xfId="0" applyNumberFormat="1" applyFont="1" applyFill="1" applyBorder="1" applyAlignment="1">
      <alignment horizontal="center" vertical="center" wrapText="1"/>
    </xf>
    <xf numFmtId="0" fontId="23" fillId="11" borderId="39" xfId="0" applyNumberFormat="1" applyFont="1" applyFill="1" applyBorder="1" applyAlignment="1">
      <alignment horizontal="center" vertical="center" wrapText="1"/>
    </xf>
    <xf numFmtId="0" fontId="23" fillId="11" borderId="34" xfId="0" applyNumberFormat="1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/>
    </xf>
    <xf numFmtId="3" fontId="15" fillId="6" borderId="9" xfId="0" applyNumberFormat="1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/>
    </xf>
    <xf numFmtId="3" fontId="15" fillId="8" borderId="7" xfId="0" applyNumberFormat="1" applyFont="1" applyFill="1" applyBorder="1" applyAlignment="1">
      <alignment horizontal="center" vertical="center"/>
    </xf>
    <xf numFmtId="0" fontId="18" fillId="10" borderId="13" xfId="0" applyFont="1" applyFill="1" applyBorder="1" applyAlignment="1">
      <alignment horizontal="center" vertical="center"/>
    </xf>
    <xf numFmtId="3" fontId="18" fillId="10" borderId="2" xfId="0" applyNumberFormat="1" applyFont="1" applyFill="1" applyBorder="1" applyAlignment="1">
      <alignment horizontal="center" vertical="center"/>
    </xf>
    <xf numFmtId="3" fontId="18" fillId="10" borderId="9" xfId="0" applyNumberFormat="1" applyFont="1" applyFill="1" applyBorder="1" applyAlignment="1">
      <alignment vertical="center"/>
    </xf>
    <xf numFmtId="3" fontId="18" fillId="10" borderId="6" xfId="0" applyNumberFormat="1" applyFont="1" applyFill="1" applyBorder="1" applyAlignment="1">
      <alignment horizontal="center" vertical="center"/>
    </xf>
    <xf numFmtId="3" fontId="18" fillId="6" borderId="6" xfId="0" applyNumberFormat="1" applyFont="1" applyFill="1" applyBorder="1" applyAlignment="1">
      <alignment horizontal="center" vertical="center"/>
    </xf>
    <xf numFmtId="0" fontId="18" fillId="10" borderId="7" xfId="0" applyFont="1" applyFill="1" applyBorder="1" applyAlignment="1">
      <alignment horizontal="center" vertical="center"/>
    </xf>
    <xf numFmtId="3" fontId="23" fillId="0" borderId="3" xfId="0" applyNumberFormat="1" applyFont="1" applyFill="1" applyBorder="1" applyAlignment="1">
      <alignment horizontal="center" vertical="center" wrapText="1"/>
    </xf>
    <xf numFmtId="0" fontId="22" fillId="6" borderId="18" xfId="0" applyNumberFormat="1" applyFont="1" applyFill="1" applyBorder="1" applyAlignment="1">
      <alignment vertical="center" wrapText="1"/>
    </xf>
    <xf numFmtId="0" fontId="22" fillId="6" borderId="19" xfId="0" applyNumberFormat="1" applyFont="1" applyFill="1" applyBorder="1" applyAlignment="1">
      <alignment vertical="center" wrapText="1"/>
    </xf>
    <xf numFmtId="0" fontId="22" fillId="6" borderId="19" xfId="0" applyNumberFormat="1" applyFont="1" applyFill="1" applyBorder="1" applyAlignment="1">
      <alignment horizontal="center" vertical="center" wrapText="1"/>
    </xf>
    <xf numFmtId="3" fontId="22" fillId="6" borderId="20" xfId="0" applyNumberFormat="1" applyFont="1" applyFill="1" applyBorder="1" applyAlignment="1">
      <alignment horizontal="center" vertical="center" wrapText="1"/>
    </xf>
    <xf numFmtId="0" fontId="22" fillId="6" borderId="2" xfId="0" applyNumberFormat="1" applyFont="1" applyFill="1" applyBorder="1" applyAlignment="1">
      <alignment vertical="center" wrapText="1"/>
    </xf>
    <xf numFmtId="0" fontId="22" fillId="6" borderId="3" xfId="0" applyNumberFormat="1" applyFont="1" applyFill="1" applyBorder="1" applyAlignment="1">
      <alignment vertical="center" wrapText="1"/>
    </xf>
    <xf numFmtId="3" fontId="22" fillId="6" borderId="3" xfId="0" applyNumberFormat="1" applyFont="1" applyFill="1" applyBorder="1" applyAlignment="1">
      <alignment horizontal="center" vertical="center" wrapText="1"/>
    </xf>
    <xf numFmtId="3" fontId="22" fillId="6" borderId="33" xfId="0" applyNumberFormat="1" applyFont="1" applyFill="1" applyBorder="1" applyAlignment="1">
      <alignment horizontal="center" vertical="center" wrapText="1"/>
    </xf>
    <xf numFmtId="0" fontId="22" fillId="6" borderId="42" xfId="0" applyNumberFormat="1" applyFont="1" applyFill="1" applyBorder="1" applyAlignment="1">
      <alignment vertical="center" wrapText="1"/>
    </xf>
    <xf numFmtId="0" fontId="22" fillId="6" borderId="6" xfId="0" applyNumberFormat="1" applyFont="1" applyFill="1" applyBorder="1" applyAlignment="1">
      <alignment vertical="center" wrapText="1"/>
    </xf>
    <xf numFmtId="0" fontId="22" fillId="6" borderId="6" xfId="0" applyNumberFormat="1" applyFont="1" applyFill="1" applyBorder="1" applyAlignment="1">
      <alignment horizontal="center" vertical="center" wrapText="1"/>
    </xf>
    <xf numFmtId="3" fontId="22" fillId="6" borderId="34" xfId="0" applyNumberFormat="1" applyFont="1" applyFill="1" applyBorder="1" applyAlignment="1">
      <alignment horizontal="center" vertical="center" wrapText="1"/>
    </xf>
    <xf numFmtId="0" fontId="22" fillId="6" borderId="13" xfId="0" applyNumberFormat="1" applyFont="1" applyFill="1" applyBorder="1" applyAlignment="1">
      <alignment vertical="center" wrapText="1"/>
    </xf>
    <xf numFmtId="3" fontId="23" fillId="9" borderId="7" xfId="0" applyNumberFormat="1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/>
    </xf>
    <xf numFmtId="3" fontId="15" fillId="8" borderId="13" xfId="0" applyNumberFormat="1" applyFont="1" applyFill="1" applyBorder="1" applyAlignment="1">
      <alignment horizontal="center" vertical="center"/>
    </xf>
    <xf numFmtId="3" fontId="18" fillId="10" borderId="9" xfId="0" applyNumberFormat="1" applyFont="1" applyFill="1" applyBorder="1" applyAlignment="1">
      <alignment horizontal="center" vertical="center"/>
    </xf>
    <xf numFmtId="0" fontId="23" fillId="11" borderId="15" xfId="0" applyNumberFormat="1" applyFont="1" applyFill="1" applyBorder="1" applyAlignment="1">
      <alignment vertical="center" wrapText="1"/>
    </xf>
    <xf numFmtId="2" fontId="23" fillId="11" borderId="9" xfId="0" applyNumberFormat="1" applyFont="1" applyFill="1" applyBorder="1" applyAlignment="1">
      <alignment horizontal="center" vertical="center" wrapText="1"/>
    </xf>
    <xf numFmtId="0" fontId="23" fillId="11" borderId="9" xfId="0" applyNumberFormat="1" applyFont="1" applyFill="1" applyBorder="1" applyAlignment="1">
      <alignment horizontal="center" vertical="center" wrapText="1"/>
    </xf>
    <xf numFmtId="0" fontId="23" fillId="11" borderId="32" xfId="0" applyNumberFormat="1" applyFont="1" applyFill="1" applyBorder="1" applyAlignment="1">
      <alignment horizontal="center" vertical="center" wrapText="1"/>
    </xf>
    <xf numFmtId="0" fontId="23" fillId="3" borderId="2" xfId="0" applyNumberFormat="1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0" fillId="10" borderId="9" xfId="0" applyFill="1" applyBorder="1"/>
    <xf numFmtId="0" fontId="19" fillId="6" borderId="7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3" fontId="0" fillId="10" borderId="9" xfId="0" applyNumberFormat="1" applyFill="1" applyBorder="1" applyAlignment="1">
      <alignment horizontal="center"/>
    </xf>
    <xf numFmtId="0" fontId="18" fillId="6" borderId="2" xfId="0" applyFont="1" applyFill="1" applyBorder="1" applyAlignment="1">
      <alignment horizontal="center" vertical="center"/>
    </xf>
    <xf numFmtId="3" fontId="18" fillId="6" borderId="2" xfId="0" applyNumberFormat="1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vertical="center"/>
    </xf>
    <xf numFmtId="0" fontId="22" fillId="15" borderId="18" xfId="0" applyNumberFormat="1" applyFont="1" applyFill="1" applyBorder="1" applyAlignment="1">
      <alignment vertical="center" wrapText="1"/>
    </xf>
    <xf numFmtId="0" fontId="22" fillId="15" borderId="19" xfId="0" applyNumberFormat="1" applyFont="1" applyFill="1" applyBorder="1" applyAlignment="1">
      <alignment vertical="center" wrapText="1"/>
    </xf>
    <xf numFmtId="0" fontId="22" fillId="15" borderId="19" xfId="0" applyNumberFormat="1" applyFont="1" applyFill="1" applyBorder="1" applyAlignment="1">
      <alignment horizontal="center" vertical="center" wrapText="1"/>
    </xf>
    <xf numFmtId="3" fontId="22" fillId="15" borderId="20" xfId="0" applyNumberFormat="1" applyFont="1" applyFill="1" applyBorder="1" applyAlignment="1">
      <alignment horizontal="center" vertical="center" wrapText="1"/>
    </xf>
    <xf numFmtId="0" fontId="19" fillId="10" borderId="8" xfId="0" applyFont="1" applyFill="1" applyBorder="1" applyAlignment="1">
      <alignment horizontal="center" vertical="center" wrapText="1"/>
    </xf>
    <xf numFmtId="3" fontId="18" fillId="10" borderId="8" xfId="0" applyNumberFormat="1" applyFont="1" applyFill="1" applyBorder="1" applyAlignment="1">
      <alignment horizontal="center" vertical="center" wrapText="1"/>
    </xf>
    <xf numFmtId="3" fontId="18" fillId="6" borderId="2" xfId="0" applyNumberFormat="1" applyFont="1" applyFill="1" applyBorder="1" applyAlignment="1">
      <alignment horizontal="center" vertical="center" wrapText="1"/>
    </xf>
    <xf numFmtId="3" fontId="18" fillId="6" borderId="6" xfId="0" applyNumberFormat="1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3" fontId="18" fillId="6" borderId="9" xfId="0" applyNumberFormat="1" applyFont="1" applyFill="1" applyBorder="1" applyAlignment="1">
      <alignment horizontal="center" vertical="center" wrapText="1"/>
    </xf>
    <xf numFmtId="3" fontId="19" fillId="6" borderId="9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 textRotation="90" wrapText="1"/>
    </xf>
    <xf numFmtId="0" fontId="29" fillId="6" borderId="11" xfId="0" applyFont="1" applyFill="1" applyBorder="1" applyAlignment="1">
      <alignment horizontal="center" vertical="center" textRotation="90" wrapText="1"/>
    </xf>
    <xf numFmtId="0" fontId="18" fillId="6" borderId="9" xfId="0" applyFont="1" applyFill="1" applyBorder="1" applyAlignment="1">
      <alignment horizontal="center" vertical="center"/>
    </xf>
    <xf numFmtId="0" fontId="18" fillId="10" borderId="9" xfId="0" applyFont="1" applyFill="1" applyBorder="1" applyAlignment="1">
      <alignment horizontal="center" vertical="center" wrapText="1"/>
    </xf>
    <xf numFmtId="0" fontId="18" fillId="10" borderId="7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/>
    </xf>
    <xf numFmtId="0" fontId="22" fillId="15" borderId="2" xfId="0" applyNumberFormat="1" applyFont="1" applyFill="1" applyBorder="1" applyAlignment="1">
      <alignment vertical="center" wrapText="1"/>
    </xf>
    <xf numFmtId="3" fontId="22" fillId="15" borderId="2" xfId="0" applyNumberFormat="1" applyFont="1" applyFill="1" applyBorder="1" applyAlignment="1">
      <alignment horizontal="center" vertical="center" wrapText="1"/>
    </xf>
    <xf numFmtId="3" fontId="22" fillId="6" borderId="39" xfId="0" applyNumberFormat="1" applyFont="1" applyFill="1" applyBorder="1" applyAlignment="1">
      <alignment horizontal="center" vertical="center" wrapText="1"/>
    </xf>
    <xf numFmtId="3" fontId="32" fillId="6" borderId="0" xfId="0" applyNumberFormat="1" applyFont="1" applyFill="1" applyBorder="1" applyAlignment="1">
      <alignment horizontal="center" vertical="center"/>
    </xf>
    <xf numFmtId="3" fontId="32" fillId="6" borderId="11" xfId="0" applyNumberFormat="1" applyFont="1" applyFill="1" applyBorder="1" applyAlignment="1">
      <alignment horizontal="center" vertical="center"/>
    </xf>
    <xf numFmtId="0" fontId="42" fillId="0" borderId="24" xfId="0" applyFont="1" applyBorder="1" applyAlignment="1">
      <alignment horizontal="center" vertical="center" textRotation="90"/>
    </xf>
    <xf numFmtId="0" fontId="43" fillId="0" borderId="47" xfId="0" applyFont="1" applyBorder="1" applyAlignment="1">
      <alignment vertical="center" textRotation="90"/>
    </xf>
    <xf numFmtId="0" fontId="18" fillId="10" borderId="6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3" fontId="0" fillId="0" borderId="0" xfId="0" applyNumberFormat="1"/>
    <xf numFmtId="3" fontId="33" fillId="6" borderId="11" xfId="0" applyNumberFormat="1" applyFont="1" applyFill="1" applyBorder="1" applyAlignment="1">
      <alignment horizontal="center" vertical="center"/>
    </xf>
    <xf numFmtId="0" fontId="42" fillId="0" borderId="24" xfId="0" applyFont="1" applyBorder="1" applyAlignment="1">
      <alignment horizontal="center" vertical="center" textRotation="90"/>
    </xf>
    <xf numFmtId="0" fontId="22" fillId="0" borderId="2" xfId="3" applyFont="1" applyBorder="1" applyAlignment="1">
      <alignment vertical="center" wrapText="1"/>
    </xf>
    <xf numFmtId="0" fontId="22" fillId="0" borderId="2" xfId="3" applyFont="1" applyBorder="1" applyAlignment="1">
      <alignment horizontal="center" vertical="center" wrapText="1"/>
    </xf>
    <xf numFmtId="165" fontId="22" fillId="0" borderId="2" xfId="3" applyNumberFormat="1" applyFont="1" applyBorder="1" applyAlignment="1">
      <alignment horizontal="center" vertical="center" wrapText="1"/>
    </xf>
    <xf numFmtId="0" fontId="19" fillId="0" borderId="2" xfId="3" applyFont="1" applyBorder="1" applyAlignment="1">
      <alignment vertical="center"/>
    </xf>
    <xf numFmtId="0" fontId="19" fillId="0" borderId="2" xfId="3" applyFont="1" applyBorder="1" applyAlignment="1">
      <alignment vertical="center" wrapText="1"/>
    </xf>
    <xf numFmtId="0" fontId="19" fillId="0" borderId="2" xfId="3" applyFont="1" applyBorder="1" applyAlignment="1">
      <alignment horizontal="center" vertical="center"/>
    </xf>
    <xf numFmtId="3" fontId="19" fillId="0" borderId="2" xfId="3" applyNumberFormat="1" applyFont="1" applyBorder="1" applyAlignment="1">
      <alignment vertical="center"/>
    </xf>
    <xf numFmtId="0" fontId="22" fillId="9" borderId="7" xfId="0" applyNumberFormat="1" applyFont="1" applyFill="1" applyBorder="1" applyAlignment="1">
      <alignment vertical="center"/>
    </xf>
    <xf numFmtId="0" fontId="22" fillId="9" borderId="2" xfId="0" applyNumberFormat="1" applyFont="1" applyFill="1" applyBorder="1" applyAlignment="1">
      <alignment vertical="center"/>
    </xf>
    <xf numFmtId="3" fontId="0" fillId="10" borderId="7" xfId="0" applyNumberFormat="1" applyFill="1" applyBorder="1" applyAlignment="1">
      <alignment horizontal="center"/>
    </xf>
    <xf numFmtId="3" fontId="0" fillId="5" borderId="9" xfId="0" applyNumberFormat="1" applyFill="1" applyBorder="1" applyAlignment="1">
      <alignment horizontal="center"/>
    </xf>
    <xf numFmtId="3" fontId="18" fillId="5" borderId="6" xfId="0" applyNumberFormat="1" applyFont="1" applyFill="1" applyBorder="1" applyAlignment="1">
      <alignment horizontal="center" vertical="center"/>
    </xf>
    <xf numFmtId="3" fontId="18" fillId="5" borderId="2" xfId="0" applyNumberFormat="1" applyFont="1" applyFill="1" applyBorder="1" applyAlignment="1">
      <alignment horizontal="center" vertical="center"/>
    </xf>
    <xf numFmtId="0" fontId="28" fillId="19" borderId="23" xfId="0" applyFont="1" applyFill="1" applyBorder="1" applyAlignment="1">
      <alignment horizontal="center" vertical="center" wrapText="1"/>
    </xf>
    <xf numFmtId="0" fontId="28" fillId="19" borderId="0" xfId="0" applyFont="1" applyFill="1" applyBorder="1" applyAlignment="1">
      <alignment horizontal="center" vertical="center" wrapText="1"/>
    </xf>
    <xf numFmtId="0" fontId="28" fillId="19" borderId="25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center" vertical="center"/>
    </xf>
    <xf numFmtId="0" fontId="19" fillId="19" borderId="8" xfId="0" applyFont="1" applyFill="1" applyBorder="1" applyAlignment="1">
      <alignment horizontal="center" vertical="center" wrapText="1"/>
    </xf>
    <xf numFmtId="0" fontId="19" fillId="19" borderId="8" xfId="0" applyFont="1" applyFill="1" applyBorder="1" applyAlignment="1">
      <alignment horizontal="center" vertical="center"/>
    </xf>
    <xf numFmtId="3" fontId="18" fillId="19" borderId="8" xfId="0" applyNumberFormat="1" applyFont="1" applyFill="1" applyBorder="1" applyAlignment="1">
      <alignment horizontal="center" vertical="center"/>
    </xf>
    <xf numFmtId="3" fontId="35" fillId="19" borderId="0" xfId="0" applyNumberFormat="1" applyFont="1" applyFill="1" applyBorder="1" applyAlignment="1">
      <alignment vertical="center"/>
    </xf>
    <xf numFmtId="3" fontId="35" fillId="19" borderId="0" xfId="0" applyNumberFormat="1" applyFont="1" applyFill="1" applyBorder="1" applyAlignment="1">
      <alignment horizontal="center" vertical="center"/>
    </xf>
    <xf numFmtId="3" fontId="35" fillId="19" borderId="28" xfId="0" applyNumberFormat="1" applyFont="1" applyFill="1" applyBorder="1" applyAlignment="1">
      <alignment horizontal="center" vertical="center"/>
    </xf>
    <xf numFmtId="3" fontId="35" fillId="19" borderId="27" xfId="0" applyNumberFormat="1" applyFont="1" applyFill="1" applyBorder="1" applyAlignment="1">
      <alignment horizontal="center" vertical="center"/>
    </xf>
    <xf numFmtId="3" fontId="18" fillId="6" borderId="13" xfId="0" applyNumberFormat="1" applyFont="1" applyFill="1" applyBorder="1" applyAlignment="1">
      <alignment horizontal="center" vertical="center"/>
    </xf>
    <xf numFmtId="3" fontId="35" fillId="6" borderId="11" xfId="0" applyNumberFormat="1" applyFont="1" applyFill="1" applyBorder="1" applyAlignment="1">
      <alignment vertical="center"/>
    </xf>
    <xf numFmtId="0" fontId="20" fillId="19" borderId="23" xfId="0" applyFont="1" applyFill="1" applyBorder="1" applyAlignment="1">
      <alignment horizontal="center" vertical="center" wrapText="1"/>
    </xf>
    <xf numFmtId="0" fontId="20" fillId="19" borderId="0" xfId="0" applyFont="1" applyFill="1" applyBorder="1" applyAlignment="1">
      <alignment horizontal="center" vertical="center" wrapText="1"/>
    </xf>
    <xf numFmtId="0" fontId="20" fillId="19" borderId="25" xfId="0" applyFont="1" applyFill="1" applyBorder="1" applyAlignment="1">
      <alignment horizontal="center" vertical="center" wrapText="1"/>
    </xf>
    <xf numFmtId="0" fontId="18" fillId="19" borderId="7" xfId="0" applyFont="1" applyFill="1" applyBorder="1" applyAlignment="1">
      <alignment horizontal="center" vertical="center"/>
    </xf>
    <xf numFmtId="0" fontId="19" fillId="19" borderId="7" xfId="0" applyFont="1" applyFill="1" applyBorder="1" applyAlignment="1">
      <alignment horizontal="center" vertical="center" wrapText="1"/>
    </xf>
    <xf numFmtId="0" fontId="19" fillId="19" borderId="7" xfId="0" applyFont="1" applyFill="1" applyBorder="1" applyAlignment="1">
      <alignment horizontal="center" vertical="center"/>
    </xf>
    <xf numFmtId="3" fontId="19" fillId="19" borderId="7" xfId="0" applyNumberFormat="1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/>
    </xf>
    <xf numFmtId="3" fontId="15" fillId="6" borderId="8" xfId="0" applyNumberFormat="1" applyFont="1" applyFill="1" applyBorder="1" applyAlignment="1">
      <alignment horizontal="center" vertical="center"/>
    </xf>
    <xf numFmtId="3" fontId="19" fillId="6" borderId="13" xfId="0" applyNumberFormat="1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3" fontId="19" fillId="6" borderId="3" xfId="0" applyNumberFormat="1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vertical="center"/>
    </xf>
    <xf numFmtId="3" fontId="45" fillId="10" borderId="27" xfId="0" applyNumberFormat="1" applyFont="1" applyFill="1" applyBorder="1" applyAlignment="1">
      <alignment vertical="center"/>
    </xf>
    <xf numFmtId="3" fontId="45" fillId="10" borderId="0" xfId="0" applyNumberFormat="1" applyFont="1" applyFill="1" applyBorder="1" applyAlignment="1">
      <alignment vertical="center"/>
    </xf>
    <xf numFmtId="0" fontId="30" fillId="10" borderId="11" xfId="0" applyFont="1" applyFill="1" applyBorder="1" applyAlignment="1">
      <alignment vertical="center"/>
    </xf>
    <xf numFmtId="3" fontId="45" fillId="10" borderId="26" xfId="0" applyNumberFormat="1" applyFont="1" applyFill="1" applyBorder="1" applyAlignment="1">
      <alignment vertical="center"/>
    </xf>
    <xf numFmtId="3" fontId="45" fillId="10" borderId="11" xfId="0" applyNumberFormat="1" applyFont="1" applyFill="1" applyBorder="1" applyAlignment="1">
      <alignment vertical="center"/>
    </xf>
    <xf numFmtId="0" fontId="18" fillId="7" borderId="9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/>
    </xf>
    <xf numFmtId="3" fontId="19" fillId="7" borderId="9" xfId="0" applyNumberFormat="1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/>
    </xf>
    <xf numFmtId="3" fontId="19" fillId="7" borderId="2" xfId="0" applyNumberFormat="1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/>
    </xf>
    <xf numFmtId="3" fontId="19" fillId="7" borderId="6" xfId="0" applyNumberFormat="1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/>
    </xf>
    <xf numFmtId="3" fontId="19" fillId="7" borderId="3" xfId="0" applyNumberFormat="1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3" fontId="19" fillId="7" borderId="7" xfId="0" applyNumberFormat="1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3" fontId="19" fillId="7" borderId="13" xfId="0" applyNumberFormat="1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50" fillId="6" borderId="11" xfId="0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vertical="center"/>
    </xf>
    <xf numFmtId="0" fontId="19" fillId="0" borderId="2" xfId="3" applyFont="1" applyFill="1" applyBorder="1" applyAlignment="1">
      <alignment vertical="center" wrapText="1"/>
    </xf>
    <xf numFmtId="0" fontId="19" fillId="0" borderId="2" xfId="3" applyFont="1" applyFill="1" applyBorder="1" applyAlignment="1">
      <alignment horizontal="center" vertical="center"/>
    </xf>
    <xf numFmtId="3" fontId="19" fillId="0" borderId="2" xfId="3" applyNumberFormat="1" applyFont="1" applyFill="1" applyBorder="1" applyAlignment="1">
      <alignment vertical="center"/>
    </xf>
    <xf numFmtId="1" fontId="19" fillId="0" borderId="2" xfId="3" applyNumberFormat="1" applyFont="1" applyFill="1" applyBorder="1" applyAlignment="1">
      <alignment horizontal="left" vertical="center"/>
    </xf>
    <xf numFmtId="0" fontId="23" fillId="0" borderId="2" xfId="3" applyFont="1" applyFill="1" applyBorder="1" applyAlignment="1">
      <alignment vertical="center"/>
    </xf>
    <xf numFmtId="0" fontId="23" fillId="0" borderId="2" xfId="3" applyFont="1" applyFill="1" applyBorder="1" applyAlignment="1">
      <alignment vertical="center" wrapText="1"/>
    </xf>
    <xf numFmtId="0" fontId="23" fillId="0" borderId="2" xfId="3" applyFont="1" applyFill="1" applyBorder="1" applyAlignment="1">
      <alignment horizontal="center" vertical="center"/>
    </xf>
    <xf numFmtId="3" fontId="23" fillId="0" borderId="2" xfId="3" applyNumberFormat="1" applyFont="1" applyFill="1" applyBorder="1" applyAlignment="1">
      <alignment vertical="center"/>
    </xf>
    <xf numFmtId="0" fontId="31" fillId="2" borderId="0" xfId="0" applyFont="1" applyFill="1"/>
    <xf numFmtId="0" fontId="18" fillId="2" borderId="0" xfId="0" applyFont="1" applyFill="1" applyAlignment="1"/>
    <xf numFmtId="0" fontId="19" fillId="2" borderId="0" xfId="0" applyFont="1" applyFill="1"/>
    <xf numFmtId="0" fontId="19" fillId="2" borderId="1" xfId="0" applyFont="1" applyFill="1" applyBorder="1"/>
    <xf numFmtId="0" fontId="19" fillId="2" borderId="1" xfId="0" applyFont="1" applyFill="1" applyBorder="1" applyAlignment="1">
      <alignment vertical="top"/>
    </xf>
    <xf numFmtId="0" fontId="53" fillId="2" borderId="1" xfId="1" applyFont="1" applyFill="1" applyBorder="1" applyAlignment="1">
      <alignment vertical="top"/>
    </xf>
    <xf numFmtId="0" fontId="56" fillId="3" borderId="0" xfId="0" applyNumberFormat="1" applyFont="1" applyFill="1" applyBorder="1" applyAlignment="1">
      <alignment vertical="center" wrapText="1"/>
    </xf>
    <xf numFmtId="0" fontId="56" fillId="3" borderId="0" xfId="0" applyNumberFormat="1" applyFont="1" applyFill="1" applyBorder="1" applyAlignment="1">
      <alignment horizontal="center" vertical="center" wrapText="1"/>
    </xf>
    <xf numFmtId="0" fontId="58" fillId="3" borderId="0" xfId="0" applyFont="1" applyFill="1"/>
    <xf numFmtId="0" fontId="59" fillId="2" borderId="0" xfId="0" applyFont="1" applyFill="1" applyAlignment="1">
      <alignment horizontal="left" vertical="center"/>
    </xf>
    <xf numFmtId="0" fontId="60" fillId="2" borderId="0" xfId="0" applyFont="1" applyFill="1"/>
    <xf numFmtId="0" fontId="31" fillId="3" borderId="0" xfId="0" applyFont="1" applyFill="1"/>
    <xf numFmtId="0" fontId="11" fillId="2" borderId="0" xfId="1" applyFont="1" applyFill="1" applyAlignment="1">
      <alignment horizontal="left" vertical="center"/>
    </xf>
    <xf numFmtId="0" fontId="23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vertical="center" wrapText="1"/>
    </xf>
    <xf numFmtId="0" fontId="22" fillId="0" borderId="19" xfId="0" applyNumberFormat="1" applyFont="1" applyFill="1" applyBorder="1" applyAlignment="1">
      <alignment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Border="1"/>
    <xf numFmtId="164" fontId="16" fillId="0" borderId="2" xfId="0" applyNumberFormat="1" applyFont="1" applyFill="1" applyBorder="1"/>
    <xf numFmtId="0" fontId="19" fillId="6" borderId="2" xfId="3" applyFont="1" applyFill="1" applyBorder="1" applyAlignment="1">
      <alignment vertical="center"/>
    </xf>
    <xf numFmtId="0" fontId="19" fillId="6" borderId="2" xfId="3" applyFont="1" applyFill="1" applyBorder="1" applyAlignment="1">
      <alignment vertical="center" wrapText="1"/>
    </xf>
    <xf numFmtId="0" fontId="19" fillId="6" borderId="2" xfId="3" applyFont="1" applyFill="1" applyBorder="1" applyAlignment="1">
      <alignment horizontal="center" vertical="center"/>
    </xf>
    <xf numFmtId="3" fontId="19" fillId="6" borderId="2" xfId="3" applyNumberFormat="1" applyFont="1" applyFill="1" applyBorder="1" applyAlignment="1">
      <alignment vertical="center"/>
    </xf>
    <xf numFmtId="0" fontId="18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/>
    </xf>
    <xf numFmtId="3" fontId="18" fillId="5" borderId="3" xfId="0" applyNumberFormat="1" applyFont="1" applyFill="1" applyBorder="1" applyAlignment="1">
      <alignment horizontal="center" vertical="center"/>
    </xf>
    <xf numFmtId="0" fontId="28" fillId="10" borderId="23" xfId="0" applyFont="1" applyFill="1" applyBorder="1" applyAlignment="1">
      <alignment horizontal="center" vertical="center" wrapText="1"/>
    </xf>
    <xf numFmtId="0" fontId="28" fillId="10" borderId="25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textRotation="90"/>
    </xf>
    <xf numFmtId="3" fontId="35" fillId="10" borderId="28" xfId="0" applyNumberFormat="1" applyFont="1" applyFill="1" applyBorder="1" applyAlignment="1">
      <alignment horizontal="center" vertical="center"/>
    </xf>
    <xf numFmtId="3" fontId="35" fillId="10" borderId="0" xfId="0" applyNumberFormat="1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 wrapText="1"/>
    </xf>
    <xf numFmtId="0" fontId="11" fillId="3" borderId="0" xfId="1" applyFont="1" applyFill="1" applyAlignment="1">
      <alignment horizontal="left" vertical="center"/>
    </xf>
    <xf numFmtId="0" fontId="54" fillId="2" borderId="0" xfId="0" applyFont="1" applyFill="1" applyBorder="1" applyAlignment="1">
      <alignment horizontal="center" vertical="center" wrapText="1"/>
    </xf>
    <xf numFmtId="0" fontId="56" fillId="3" borderId="0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49" fillId="17" borderId="2" xfId="3" applyFont="1" applyFill="1" applyBorder="1" applyAlignment="1">
      <alignment horizontal="center" vertical="center"/>
    </xf>
    <xf numFmtId="0" fontId="49" fillId="16" borderId="2" xfId="3" applyFont="1" applyFill="1" applyBorder="1" applyAlignment="1">
      <alignment horizontal="center" vertical="center"/>
    </xf>
    <xf numFmtId="0" fontId="28" fillId="18" borderId="2" xfId="3" applyFont="1" applyFill="1" applyBorder="1" applyAlignment="1">
      <alignment horizontal="center" vertical="center"/>
    </xf>
    <xf numFmtId="3" fontId="33" fillId="6" borderId="46" xfId="0" applyNumberFormat="1" applyFont="1" applyFill="1" applyBorder="1" applyAlignment="1">
      <alignment horizontal="center" vertical="center"/>
    </xf>
    <xf numFmtId="3" fontId="33" fillId="6" borderId="30" xfId="0" applyNumberFormat="1" applyFont="1" applyFill="1" applyBorder="1" applyAlignment="1">
      <alignment horizontal="center" vertical="center"/>
    </xf>
    <xf numFmtId="3" fontId="33" fillId="6" borderId="27" xfId="0" applyNumberFormat="1" applyFont="1" applyFill="1" applyBorder="1" applyAlignment="1">
      <alignment horizontal="center" vertical="center"/>
    </xf>
    <xf numFmtId="3" fontId="33" fillId="6" borderId="28" xfId="0" applyNumberFormat="1" applyFont="1" applyFill="1" applyBorder="1" applyAlignment="1">
      <alignment horizontal="center" vertical="center"/>
    </xf>
    <xf numFmtId="3" fontId="33" fillId="6" borderId="26" xfId="0" applyNumberFormat="1" applyFont="1" applyFill="1" applyBorder="1" applyAlignment="1">
      <alignment horizontal="center" vertical="center"/>
    </xf>
    <xf numFmtId="3" fontId="33" fillId="6" borderId="29" xfId="0" applyNumberFormat="1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horizontal="center" vertical="center" textRotation="90" wrapText="1"/>
    </xf>
    <xf numFmtId="0" fontId="13" fillId="13" borderId="24" xfId="0" applyFont="1" applyFill="1" applyBorder="1" applyAlignment="1">
      <alignment horizontal="center" vertical="center" textRotation="90" wrapText="1"/>
    </xf>
    <xf numFmtId="0" fontId="13" fillId="13" borderId="47" xfId="0" applyFont="1" applyFill="1" applyBorder="1" applyAlignment="1">
      <alignment horizontal="center" vertical="center" textRotation="90" wrapText="1"/>
    </xf>
    <xf numFmtId="0" fontId="28" fillId="10" borderId="44" xfId="0" applyFont="1" applyFill="1" applyBorder="1" applyAlignment="1">
      <alignment horizontal="center" vertical="center" wrapText="1"/>
    </xf>
    <xf numFmtId="0" fontId="28" fillId="10" borderId="45" xfId="0" applyFont="1" applyFill="1" applyBorder="1" applyAlignment="1">
      <alignment horizontal="center" vertical="center" wrapText="1"/>
    </xf>
    <xf numFmtId="0" fontId="28" fillId="10" borderId="23" xfId="0" applyFont="1" applyFill="1" applyBorder="1" applyAlignment="1">
      <alignment horizontal="center" vertical="center" wrapText="1"/>
    </xf>
    <xf numFmtId="0" fontId="28" fillId="10" borderId="25" xfId="0" applyFont="1" applyFill="1" applyBorder="1" applyAlignment="1">
      <alignment horizontal="center" vertical="center" wrapText="1"/>
    </xf>
    <xf numFmtId="0" fontId="28" fillId="10" borderId="43" xfId="0" applyFont="1" applyFill="1" applyBorder="1" applyAlignment="1">
      <alignment horizontal="center" vertical="center" wrapText="1"/>
    </xf>
    <xf numFmtId="0" fontId="28" fillId="10" borderId="14" xfId="0" applyFont="1" applyFill="1" applyBorder="1" applyAlignment="1">
      <alignment horizontal="center" vertical="center" wrapText="1"/>
    </xf>
    <xf numFmtId="3" fontId="33" fillId="10" borderId="46" xfId="0" applyNumberFormat="1" applyFont="1" applyFill="1" applyBorder="1" applyAlignment="1">
      <alignment horizontal="center" vertical="center"/>
    </xf>
    <xf numFmtId="3" fontId="33" fillId="10" borderId="30" xfId="0" applyNumberFormat="1" applyFont="1" applyFill="1" applyBorder="1" applyAlignment="1">
      <alignment horizontal="center" vertical="center"/>
    </xf>
    <xf numFmtId="3" fontId="33" fillId="10" borderId="27" xfId="0" applyNumberFormat="1" applyFont="1" applyFill="1" applyBorder="1" applyAlignment="1">
      <alignment horizontal="center" vertical="center"/>
    </xf>
    <xf numFmtId="3" fontId="33" fillId="10" borderId="28" xfId="0" applyNumberFormat="1" applyFont="1" applyFill="1" applyBorder="1" applyAlignment="1">
      <alignment horizontal="center" vertical="center"/>
    </xf>
    <xf numFmtId="3" fontId="33" fillId="10" borderId="26" xfId="0" applyNumberFormat="1" applyFont="1" applyFill="1" applyBorder="1" applyAlignment="1">
      <alignment horizontal="center" vertical="center"/>
    </xf>
    <xf numFmtId="3" fontId="33" fillId="10" borderId="29" xfId="0" applyNumberFormat="1" applyFont="1" applyFill="1" applyBorder="1" applyAlignment="1">
      <alignment horizontal="center" vertical="center"/>
    </xf>
    <xf numFmtId="0" fontId="28" fillId="6" borderId="44" xfId="0" applyFont="1" applyFill="1" applyBorder="1" applyAlignment="1">
      <alignment horizontal="center" vertical="center" wrapText="1"/>
    </xf>
    <xf numFmtId="0" fontId="28" fillId="6" borderId="45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28" fillId="6" borderId="25" xfId="0" applyFont="1" applyFill="1" applyBorder="1" applyAlignment="1">
      <alignment horizontal="center" vertical="center" wrapText="1"/>
    </xf>
    <xf numFmtId="0" fontId="28" fillId="6" borderId="43" xfId="0" applyFont="1" applyFill="1" applyBorder="1" applyAlignment="1">
      <alignment horizontal="center" vertical="center" wrapText="1"/>
    </xf>
    <xf numFmtId="0" fontId="28" fillId="6" borderId="14" xfId="0" applyFont="1" applyFill="1" applyBorder="1" applyAlignment="1">
      <alignment horizontal="center" vertical="center" wrapText="1"/>
    </xf>
    <xf numFmtId="3" fontId="33" fillId="10" borderId="10" xfId="0" applyNumberFormat="1" applyFont="1" applyFill="1" applyBorder="1" applyAlignment="1">
      <alignment horizontal="center" vertical="center"/>
    </xf>
    <xf numFmtId="3" fontId="33" fillId="10" borderId="0" xfId="0" applyNumberFormat="1" applyFont="1" applyFill="1" applyBorder="1" applyAlignment="1">
      <alignment horizontal="center" vertical="center"/>
    </xf>
    <xf numFmtId="3" fontId="33" fillId="10" borderId="11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3" fontId="45" fillId="10" borderId="30" xfId="0" applyNumberFormat="1" applyFont="1" applyFill="1" applyBorder="1" applyAlignment="1">
      <alignment horizontal="center" vertical="center"/>
    </xf>
    <xf numFmtId="3" fontId="45" fillId="10" borderId="28" xfId="0" applyNumberFormat="1" applyFont="1" applyFill="1" applyBorder="1" applyAlignment="1">
      <alignment horizontal="center" vertical="center"/>
    </xf>
    <xf numFmtId="3" fontId="45" fillId="10" borderId="29" xfId="0" applyNumberFormat="1" applyFont="1" applyFill="1" applyBorder="1" applyAlignment="1">
      <alignment horizontal="center" vertical="center"/>
    </xf>
    <xf numFmtId="3" fontId="18" fillId="0" borderId="46" xfId="0" applyNumberFormat="1" applyFont="1" applyBorder="1" applyAlignment="1">
      <alignment horizontal="center" vertical="center" wrapText="1"/>
    </xf>
    <xf numFmtId="3" fontId="18" fillId="0" borderId="36" xfId="0" applyNumberFormat="1" applyFont="1" applyBorder="1" applyAlignment="1">
      <alignment horizontal="center" vertical="center" wrapText="1"/>
    </xf>
    <xf numFmtId="3" fontId="35" fillId="6" borderId="30" xfId="0" applyNumberFormat="1" applyFont="1" applyFill="1" applyBorder="1" applyAlignment="1">
      <alignment horizontal="center" vertical="center"/>
    </xf>
    <xf numFmtId="3" fontId="35" fillId="6" borderId="28" xfId="0" applyNumberFormat="1" applyFont="1" applyFill="1" applyBorder="1" applyAlignment="1">
      <alignment horizontal="center" vertical="center"/>
    </xf>
    <xf numFmtId="3" fontId="35" fillId="6" borderId="29" xfId="0" applyNumberFormat="1" applyFont="1" applyFill="1" applyBorder="1" applyAlignment="1">
      <alignment horizontal="center" vertical="center"/>
    </xf>
    <xf numFmtId="3" fontId="35" fillId="6" borderId="44" xfId="0" applyNumberFormat="1" applyFont="1" applyFill="1" applyBorder="1" applyAlignment="1">
      <alignment horizontal="center" vertical="center"/>
    </xf>
    <xf numFmtId="3" fontId="35" fillId="6" borderId="23" xfId="0" applyNumberFormat="1" applyFont="1" applyFill="1" applyBorder="1" applyAlignment="1">
      <alignment horizontal="center" vertical="center"/>
    </xf>
    <xf numFmtId="3" fontId="35" fillId="6" borderId="43" xfId="0" applyNumberFormat="1" applyFont="1" applyFill="1" applyBorder="1" applyAlignment="1">
      <alignment horizontal="center" vertical="center"/>
    </xf>
    <xf numFmtId="3" fontId="35" fillId="10" borderId="30" xfId="0" applyNumberFormat="1" applyFont="1" applyFill="1" applyBorder="1" applyAlignment="1">
      <alignment horizontal="center" vertical="center"/>
    </xf>
    <xf numFmtId="3" fontId="35" fillId="10" borderId="28" xfId="0" applyNumberFormat="1" applyFont="1" applyFill="1" applyBorder="1" applyAlignment="1">
      <alignment horizontal="center" vertical="center"/>
    </xf>
    <xf numFmtId="3" fontId="35" fillId="10" borderId="29" xfId="0" applyNumberFormat="1" applyFont="1" applyFill="1" applyBorder="1" applyAlignment="1">
      <alignment horizontal="center" vertical="center"/>
    </xf>
    <xf numFmtId="3" fontId="43" fillId="6" borderId="0" xfId="0" applyNumberFormat="1" applyFont="1" applyFill="1" applyBorder="1" applyAlignment="1">
      <alignment horizontal="center" vertical="center"/>
    </xf>
    <xf numFmtId="3" fontId="43" fillId="6" borderId="11" xfId="0" applyNumberFormat="1" applyFont="1" applyFill="1" applyBorder="1" applyAlignment="1">
      <alignment horizontal="center" vertical="center"/>
    </xf>
    <xf numFmtId="3" fontId="45" fillId="6" borderId="30" xfId="0" applyNumberFormat="1" applyFont="1" applyFill="1" applyBorder="1" applyAlignment="1">
      <alignment horizontal="center" vertical="center"/>
    </xf>
    <xf numFmtId="3" fontId="45" fillId="6" borderId="28" xfId="0" applyNumberFormat="1" applyFont="1" applyFill="1" applyBorder="1" applyAlignment="1">
      <alignment horizontal="center" vertical="center"/>
    </xf>
    <xf numFmtId="3" fontId="45" fillId="6" borderId="29" xfId="0" applyNumberFormat="1" applyFont="1" applyFill="1" applyBorder="1" applyAlignment="1">
      <alignment horizontal="center" vertical="center"/>
    </xf>
    <xf numFmtId="3" fontId="35" fillId="10" borderId="10" xfId="0" applyNumberFormat="1" applyFont="1" applyFill="1" applyBorder="1" applyAlignment="1">
      <alignment horizontal="center" vertical="center"/>
    </xf>
    <xf numFmtId="3" fontId="35" fillId="10" borderId="0" xfId="0" applyNumberFormat="1" applyFont="1" applyFill="1" applyBorder="1" applyAlignment="1">
      <alignment horizontal="center" vertical="center"/>
    </xf>
    <xf numFmtId="3" fontId="35" fillId="10" borderId="11" xfId="0" applyNumberFormat="1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 vertical="center" textRotation="90" wrapText="1"/>
    </xf>
    <xf numFmtId="0" fontId="41" fillId="0" borderId="24" xfId="0" applyFont="1" applyBorder="1" applyAlignment="1">
      <alignment horizontal="center" vertical="center" textRotation="90" wrapText="1"/>
    </xf>
    <xf numFmtId="0" fontId="41" fillId="0" borderId="47" xfId="0" applyFont="1" applyBorder="1" applyAlignment="1">
      <alignment horizontal="center" vertical="center" textRotation="90" wrapText="1"/>
    </xf>
    <xf numFmtId="0" fontId="43" fillId="0" borderId="4" xfId="0" applyFont="1" applyBorder="1" applyAlignment="1">
      <alignment horizontal="center" vertical="center" textRotation="90"/>
    </xf>
    <xf numFmtId="0" fontId="43" fillId="0" borderId="24" xfId="0" applyFont="1" applyBorder="1" applyAlignment="1">
      <alignment horizontal="center" vertical="center" textRotation="90"/>
    </xf>
    <xf numFmtId="0" fontId="20" fillId="0" borderId="4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35" fillId="10" borderId="44" xfId="0" applyNumberFormat="1" applyFont="1" applyFill="1" applyBorder="1" applyAlignment="1">
      <alignment horizontal="center" vertical="center"/>
    </xf>
    <xf numFmtId="3" fontId="35" fillId="10" borderId="23" xfId="0" applyNumberFormat="1" applyFont="1" applyFill="1" applyBorder="1" applyAlignment="1">
      <alignment horizontal="center" vertical="center"/>
    </xf>
    <xf numFmtId="3" fontId="35" fillId="10" borderId="43" xfId="0" applyNumberFormat="1" applyFont="1" applyFill="1" applyBorder="1" applyAlignment="1">
      <alignment horizontal="center" vertical="center"/>
    </xf>
    <xf numFmtId="3" fontId="35" fillId="10" borderId="46" xfId="0" applyNumberFormat="1" applyFont="1" applyFill="1" applyBorder="1" applyAlignment="1">
      <alignment horizontal="center" vertical="center" wrapText="1"/>
    </xf>
    <xf numFmtId="3" fontId="35" fillId="10" borderId="30" xfId="0" applyNumberFormat="1" applyFont="1" applyFill="1" applyBorder="1" applyAlignment="1">
      <alignment horizontal="center" vertical="center" wrapText="1"/>
    </xf>
    <xf numFmtId="3" fontId="35" fillId="10" borderId="27" xfId="0" applyNumberFormat="1" applyFont="1" applyFill="1" applyBorder="1" applyAlignment="1">
      <alignment horizontal="center" vertical="center" wrapText="1"/>
    </xf>
    <xf numFmtId="3" fontId="35" fillId="10" borderId="28" xfId="0" applyNumberFormat="1" applyFont="1" applyFill="1" applyBorder="1" applyAlignment="1">
      <alignment horizontal="center" vertical="center" wrapText="1"/>
    </xf>
    <xf numFmtId="3" fontId="35" fillId="10" borderId="26" xfId="0" applyNumberFormat="1" applyFont="1" applyFill="1" applyBorder="1" applyAlignment="1">
      <alignment horizontal="center" vertical="center" wrapText="1"/>
    </xf>
    <xf numFmtId="3" fontId="35" fillId="10" borderId="29" xfId="0" applyNumberFormat="1" applyFont="1" applyFill="1" applyBorder="1" applyAlignment="1">
      <alignment horizontal="center" vertical="center" wrapText="1"/>
    </xf>
    <xf numFmtId="3" fontId="35" fillId="10" borderId="46" xfId="0" applyNumberFormat="1" applyFont="1" applyFill="1" applyBorder="1" applyAlignment="1">
      <alignment horizontal="center" vertical="center"/>
    </xf>
    <xf numFmtId="3" fontId="35" fillId="10" borderId="27" xfId="0" applyNumberFormat="1" applyFont="1" applyFill="1" applyBorder="1" applyAlignment="1">
      <alignment horizontal="center" vertical="center"/>
    </xf>
    <xf numFmtId="3" fontId="15" fillId="6" borderId="0" xfId="0" applyNumberFormat="1" applyFont="1" applyFill="1" applyBorder="1" applyAlignment="1">
      <alignment horizontal="center" vertical="center"/>
    </xf>
    <xf numFmtId="3" fontId="15" fillId="6" borderId="11" xfId="0" applyNumberFormat="1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 textRotation="90" wrapText="1"/>
    </xf>
    <xf numFmtId="0" fontId="12" fillId="12" borderId="24" xfId="0" applyFont="1" applyFill="1" applyBorder="1" applyAlignment="1">
      <alignment horizontal="center" vertical="center" textRotation="90" wrapText="1"/>
    </xf>
    <xf numFmtId="0" fontId="12" fillId="12" borderId="47" xfId="0" applyFont="1" applyFill="1" applyBorder="1" applyAlignment="1">
      <alignment horizontal="center" vertical="center" textRotation="90" wrapText="1"/>
    </xf>
    <xf numFmtId="0" fontId="2" fillId="10" borderId="10" xfId="0" applyFont="1" applyFill="1" applyBorder="1" applyAlignment="1">
      <alignment horizontal="center" vertical="center" wrapText="1"/>
    </xf>
    <xf numFmtId="0" fontId="32" fillId="10" borderId="45" xfId="0" applyFont="1" applyFill="1" applyBorder="1" applyAlignment="1">
      <alignment horizontal="center" vertical="center" wrapText="1"/>
    </xf>
    <xf numFmtId="0" fontId="32" fillId="10" borderId="0" xfId="0" applyFont="1" applyFill="1" applyBorder="1" applyAlignment="1">
      <alignment horizontal="center" vertical="center" wrapText="1"/>
    </xf>
    <xf numFmtId="0" fontId="32" fillId="10" borderId="25" xfId="0" applyFont="1" applyFill="1" applyBorder="1" applyAlignment="1">
      <alignment horizontal="center" vertical="center" wrapText="1"/>
    </xf>
    <xf numFmtId="0" fontId="32" fillId="10" borderId="11" xfId="0" applyFont="1" applyFill="1" applyBorder="1" applyAlignment="1">
      <alignment horizontal="center" vertical="center" wrapText="1"/>
    </xf>
    <xf numFmtId="0" fontId="32" fillId="10" borderId="1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left" wrapText="1"/>
    </xf>
    <xf numFmtId="0" fontId="18" fillId="0" borderId="24" xfId="0" applyFont="1" applyBorder="1" applyAlignment="1">
      <alignment horizontal="left" wrapText="1"/>
    </xf>
    <xf numFmtId="0" fontId="18" fillId="0" borderId="47" xfId="0" applyFont="1" applyBorder="1" applyAlignment="1">
      <alignment horizontal="left" wrapText="1"/>
    </xf>
    <xf numFmtId="0" fontId="12" fillId="12" borderId="44" xfId="0" applyFont="1" applyFill="1" applyBorder="1" applyAlignment="1">
      <alignment horizontal="center" vertical="center" textRotation="90" wrapText="1"/>
    </xf>
    <xf numFmtId="0" fontId="12" fillId="12" borderId="23" xfId="0" applyFont="1" applyFill="1" applyBorder="1" applyAlignment="1">
      <alignment horizontal="center" vertical="center" textRotation="90" wrapText="1"/>
    </xf>
    <xf numFmtId="0" fontId="12" fillId="12" borderId="43" xfId="0" applyFont="1" applyFill="1" applyBorder="1" applyAlignment="1">
      <alignment horizontal="center" vertical="center" textRotation="90" wrapText="1"/>
    </xf>
    <xf numFmtId="0" fontId="42" fillId="0" borderId="4" xfId="0" applyFont="1" applyBorder="1" applyAlignment="1">
      <alignment horizontal="center" vertical="center" textRotation="90"/>
    </xf>
    <xf numFmtId="0" fontId="42" fillId="0" borderId="24" xfId="0" applyFont="1" applyBorder="1" applyAlignment="1">
      <alignment horizontal="center" vertical="center" textRotation="90"/>
    </xf>
    <xf numFmtId="0" fontId="42" fillId="0" borderId="47" xfId="0" applyFont="1" applyBorder="1" applyAlignment="1">
      <alignment horizontal="center" vertical="center" textRotation="90"/>
    </xf>
    <xf numFmtId="0" fontId="16" fillId="0" borderId="4" xfId="0" applyFont="1" applyFill="1" applyBorder="1" applyAlignment="1">
      <alignment horizontal="left" wrapText="1"/>
    </xf>
    <xf numFmtId="0" fontId="16" fillId="0" borderId="24" xfId="0" applyFont="1" applyFill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24" xfId="0" applyFont="1" applyBorder="1" applyAlignment="1">
      <alignment horizontal="left" wrapText="1"/>
    </xf>
    <xf numFmtId="0" fontId="30" fillId="10" borderId="44" xfId="0" applyFont="1" applyFill="1" applyBorder="1" applyAlignment="1">
      <alignment horizontal="center" vertical="center"/>
    </xf>
    <xf numFmtId="0" fontId="30" fillId="10" borderId="23" xfId="0" applyFont="1" applyFill="1" applyBorder="1" applyAlignment="1">
      <alignment horizontal="center" vertical="center"/>
    </xf>
    <xf numFmtId="0" fontId="30" fillId="10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 wrapText="1"/>
    </xf>
    <xf numFmtId="0" fontId="32" fillId="6" borderId="45" xfId="0" applyFont="1" applyFill="1" applyBorder="1" applyAlignment="1">
      <alignment horizontal="center" vertical="center" wrapText="1"/>
    </xf>
    <xf numFmtId="0" fontId="32" fillId="6" borderId="23" xfId="0" applyFont="1" applyFill="1" applyBorder="1" applyAlignment="1">
      <alignment horizontal="center" vertical="center" wrapText="1"/>
    </xf>
    <xf numFmtId="0" fontId="32" fillId="6" borderId="25" xfId="0" applyFont="1" applyFill="1" applyBorder="1" applyAlignment="1">
      <alignment horizontal="center" vertical="center" wrapText="1"/>
    </xf>
    <xf numFmtId="0" fontId="32" fillId="6" borderId="43" xfId="0" applyFont="1" applyFill="1" applyBorder="1" applyAlignment="1">
      <alignment horizontal="center" vertical="center" wrapText="1"/>
    </xf>
    <xf numFmtId="0" fontId="32" fillId="6" borderId="14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 wrapText="1"/>
    </xf>
    <xf numFmtId="0" fontId="28" fillId="6" borderId="11" xfId="0" applyFont="1" applyFill="1" applyBorder="1" applyAlignment="1">
      <alignment horizontal="center" vertical="center" wrapText="1"/>
    </xf>
    <xf numFmtId="0" fontId="29" fillId="6" borderId="45" xfId="0" applyFont="1" applyFill="1" applyBorder="1" applyAlignment="1">
      <alignment horizontal="center" vertical="center"/>
    </xf>
    <xf numFmtId="0" fontId="29" fillId="6" borderId="25" xfId="0" applyFont="1" applyFill="1" applyBorder="1" applyAlignment="1">
      <alignment horizontal="center" vertical="center"/>
    </xf>
    <xf numFmtId="0" fontId="29" fillId="6" borderId="14" xfId="0" applyFont="1" applyFill="1" applyBorder="1" applyAlignment="1">
      <alignment horizontal="center" vertical="center"/>
    </xf>
    <xf numFmtId="3" fontId="35" fillId="6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0" fontId="32" fillId="6" borderId="11" xfId="0" applyFont="1" applyFill="1" applyBorder="1" applyAlignment="1">
      <alignment horizontal="center" vertical="center" wrapText="1"/>
    </xf>
    <xf numFmtId="3" fontId="33" fillId="5" borderId="46" xfId="0" applyNumberFormat="1" applyFont="1" applyFill="1" applyBorder="1" applyAlignment="1">
      <alignment horizontal="center" vertical="center"/>
    </xf>
    <xf numFmtId="3" fontId="33" fillId="5" borderId="30" xfId="0" applyNumberFormat="1" applyFont="1" applyFill="1" applyBorder="1" applyAlignment="1">
      <alignment horizontal="center" vertical="center"/>
    </xf>
    <xf numFmtId="3" fontId="33" fillId="5" borderId="27" xfId="0" applyNumberFormat="1" applyFont="1" applyFill="1" applyBorder="1" applyAlignment="1">
      <alignment horizontal="center" vertical="center"/>
    </xf>
    <xf numFmtId="3" fontId="33" fillId="5" borderId="28" xfId="0" applyNumberFormat="1" applyFont="1" applyFill="1" applyBorder="1" applyAlignment="1">
      <alignment horizontal="center" vertical="center"/>
    </xf>
    <xf numFmtId="3" fontId="33" fillId="5" borderId="26" xfId="0" applyNumberFormat="1" applyFont="1" applyFill="1" applyBorder="1" applyAlignment="1">
      <alignment horizontal="center" vertical="center"/>
    </xf>
    <xf numFmtId="3" fontId="33" fillId="5" borderId="29" xfId="0" applyNumberFormat="1" applyFont="1" applyFill="1" applyBorder="1" applyAlignment="1">
      <alignment horizontal="center" vertical="center"/>
    </xf>
    <xf numFmtId="0" fontId="40" fillId="0" borderId="4" xfId="0" applyFont="1" applyBorder="1" applyAlignment="1">
      <alignment horizontal="center" vertical="center" textRotation="90" wrapText="1"/>
    </xf>
    <xf numFmtId="0" fontId="40" fillId="0" borderId="24" xfId="0" applyFont="1" applyBorder="1" applyAlignment="1">
      <alignment horizontal="center" vertical="center" textRotation="90" wrapText="1"/>
    </xf>
    <xf numFmtId="0" fontId="40" fillId="0" borderId="47" xfId="0" applyFont="1" applyBorder="1" applyAlignment="1">
      <alignment horizontal="center" vertical="center" textRotation="90" wrapText="1"/>
    </xf>
    <xf numFmtId="0" fontId="12" fillId="5" borderId="4" xfId="0" applyFont="1" applyFill="1" applyBorder="1" applyAlignment="1">
      <alignment horizontal="center" vertical="center" textRotation="90" wrapText="1"/>
    </xf>
    <xf numFmtId="0" fontId="12" fillId="5" borderId="24" xfId="0" applyFont="1" applyFill="1" applyBorder="1" applyAlignment="1">
      <alignment horizontal="center" vertical="center" textRotation="90" wrapText="1"/>
    </xf>
    <xf numFmtId="0" fontId="12" fillId="5" borderId="47" xfId="0" applyFont="1" applyFill="1" applyBorder="1" applyAlignment="1">
      <alignment horizontal="center" vertical="center" textRotation="90" wrapText="1"/>
    </xf>
    <xf numFmtId="0" fontId="50" fillId="5" borderId="45" xfId="0" applyFont="1" applyFill="1" applyBorder="1" applyAlignment="1">
      <alignment horizontal="center" vertical="center" wrapText="1"/>
    </xf>
    <xf numFmtId="0" fontId="50" fillId="5" borderId="25" xfId="0" applyFont="1" applyFill="1" applyBorder="1" applyAlignment="1">
      <alignment horizontal="center" vertical="center" wrapText="1"/>
    </xf>
    <xf numFmtId="0" fontId="50" fillId="5" borderId="14" xfId="0" applyFont="1" applyFill="1" applyBorder="1" applyAlignment="1">
      <alignment horizontal="center" vertical="center" wrapText="1"/>
    </xf>
    <xf numFmtId="0" fontId="52" fillId="5" borderId="4" xfId="0" applyFont="1" applyFill="1" applyBorder="1" applyAlignment="1">
      <alignment horizontal="center" vertical="center" wrapText="1"/>
    </xf>
    <xf numFmtId="0" fontId="52" fillId="5" borderId="24" xfId="0" applyFont="1" applyFill="1" applyBorder="1" applyAlignment="1">
      <alignment horizontal="center" vertical="center" wrapText="1"/>
    </xf>
    <xf numFmtId="0" fontId="52" fillId="5" borderId="47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left"/>
    </xf>
    <xf numFmtId="0" fontId="24" fillId="0" borderId="24" xfId="0" applyFont="1" applyBorder="1" applyAlignment="1">
      <alignment horizontal="center" vertical="center" textRotation="90"/>
    </xf>
    <xf numFmtId="0" fontId="24" fillId="0" borderId="47" xfId="0" applyFont="1" applyBorder="1" applyAlignment="1">
      <alignment horizontal="center" vertical="center" textRotation="90"/>
    </xf>
    <xf numFmtId="3" fontId="35" fillId="7" borderId="44" xfId="0" applyNumberFormat="1" applyFont="1" applyFill="1" applyBorder="1" applyAlignment="1">
      <alignment horizontal="center" vertical="center"/>
    </xf>
    <xf numFmtId="3" fontId="35" fillId="7" borderId="30" xfId="0" applyNumberFormat="1" applyFont="1" applyFill="1" applyBorder="1" applyAlignment="1">
      <alignment horizontal="center" vertical="center"/>
    </xf>
    <xf numFmtId="3" fontId="35" fillId="7" borderId="23" xfId="0" applyNumberFormat="1" applyFont="1" applyFill="1" applyBorder="1" applyAlignment="1">
      <alignment horizontal="center" vertical="center"/>
    </xf>
    <xf numFmtId="3" fontId="35" fillId="7" borderId="28" xfId="0" applyNumberFormat="1" applyFont="1" applyFill="1" applyBorder="1" applyAlignment="1">
      <alignment horizontal="center" vertical="center"/>
    </xf>
    <xf numFmtId="0" fontId="37" fillId="7" borderId="4" xfId="0" applyFont="1" applyFill="1" applyBorder="1" applyAlignment="1">
      <alignment horizontal="center" vertical="center" textRotation="90" wrapText="1"/>
    </xf>
    <xf numFmtId="0" fontId="37" fillId="7" borderId="24" xfId="0" applyFont="1" applyFill="1" applyBorder="1" applyAlignment="1">
      <alignment horizontal="center" vertical="center" textRotation="90" wrapText="1"/>
    </xf>
    <xf numFmtId="0" fontId="37" fillId="7" borderId="47" xfId="0" applyFont="1" applyFill="1" applyBorder="1" applyAlignment="1">
      <alignment horizontal="center" vertical="center" textRotation="90" wrapText="1"/>
    </xf>
    <xf numFmtId="0" fontId="18" fillId="0" borderId="47" xfId="0" applyFont="1" applyBorder="1" applyAlignment="1">
      <alignment horizontal="left"/>
    </xf>
    <xf numFmtId="0" fontId="31" fillId="7" borderId="10" xfId="0" applyFont="1" applyFill="1" applyBorder="1" applyAlignment="1">
      <alignment horizontal="center" vertical="center" wrapText="1"/>
    </xf>
    <xf numFmtId="0" fontId="31" fillId="7" borderId="45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3" fontId="35" fillId="7" borderId="43" xfId="0" applyNumberFormat="1" applyFont="1" applyFill="1" applyBorder="1" applyAlignment="1">
      <alignment horizontal="center" vertical="center"/>
    </xf>
    <xf numFmtId="3" fontId="35" fillId="7" borderId="29" xfId="0" applyNumberFormat="1" applyFont="1" applyFill="1" applyBorder="1" applyAlignment="1">
      <alignment horizontal="center" vertical="center"/>
    </xf>
    <xf numFmtId="3" fontId="28" fillId="6" borderId="46" xfId="0" applyNumberFormat="1" applyFont="1" applyFill="1" applyBorder="1" applyAlignment="1">
      <alignment horizontal="center" vertical="center"/>
    </xf>
    <xf numFmtId="3" fontId="28" fillId="6" borderId="27" xfId="0" applyNumberFormat="1" applyFont="1" applyFill="1" applyBorder="1" applyAlignment="1">
      <alignment horizontal="center" vertical="center"/>
    </xf>
    <xf numFmtId="3" fontId="28" fillId="6" borderId="26" xfId="0" applyNumberFormat="1" applyFont="1" applyFill="1" applyBorder="1" applyAlignment="1">
      <alignment horizontal="center" vertical="center"/>
    </xf>
    <xf numFmtId="0" fontId="28" fillId="6" borderId="9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textRotation="90"/>
    </xf>
    <xf numFmtId="0" fontId="34" fillId="0" borderId="24" xfId="0" applyFont="1" applyBorder="1" applyAlignment="1">
      <alignment horizontal="center" vertical="center" textRotation="90"/>
    </xf>
    <xf numFmtId="0" fontId="34" fillId="0" borderId="47" xfId="0" applyFont="1" applyBorder="1" applyAlignment="1">
      <alignment horizontal="center" vertical="center" textRotation="90"/>
    </xf>
    <xf numFmtId="0" fontId="42" fillId="0" borderId="44" xfId="0" applyFont="1" applyBorder="1" applyAlignment="1">
      <alignment horizontal="center" vertical="center" textRotation="90"/>
    </xf>
    <xf numFmtId="0" fontId="42" fillId="0" borderId="23" xfId="0" applyFont="1" applyBorder="1" applyAlignment="1">
      <alignment horizontal="center" vertical="center" textRotation="90"/>
    </xf>
    <xf numFmtId="3" fontId="35" fillId="7" borderId="46" xfId="0" applyNumberFormat="1" applyFont="1" applyFill="1" applyBorder="1" applyAlignment="1">
      <alignment horizontal="center" vertical="center"/>
    </xf>
    <xf numFmtId="3" fontId="35" fillId="7" borderId="10" xfId="0" applyNumberFormat="1" applyFont="1" applyFill="1" applyBorder="1" applyAlignment="1">
      <alignment horizontal="center" vertical="center"/>
    </xf>
    <xf numFmtId="3" fontId="35" fillId="7" borderId="27" xfId="0" applyNumberFormat="1" applyFont="1" applyFill="1" applyBorder="1" applyAlignment="1">
      <alignment horizontal="center" vertical="center"/>
    </xf>
    <xf numFmtId="3" fontId="35" fillId="7" borderId="0" xfId="0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 textRotation="90"/>
    </xf>
    <xf numFmtId="0" fontId="21" fillId="0" borderId="47" xfId="0" applyFont="1" applyBorder="1" applyAlignment="1">
      <alignment horizontal="center" vertical="center" textRotation="90"/>
    </xf>
    <xf numFmtId="0" fontId="20" fillId="7" borderId="44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45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0" fillId="7" borderId="25" xfId="0" applyFont="1" applyFill="1" applyBorder="1" applyAlignment="1">
      <alignment horizontal="center" vertical="center" wrapText="1"/>
    </xf>
    <xf numFmtId="0" fontId="20" fillId="7" borderId="43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0" fontId="38" fillId="7" borderId="44" xfId="0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 wrapText="1"/>
    </xf>
    <xf numFmtId="0" fontId="38" fillId="7" borderId="45" xfId="0" applyFont="1" applyFill="1" applyBorder="1" applyAlignment="1">
      <alignment horizontal="center" vertical="center" wrapText="1"/>
    </xf>
    <xf numFmtId="0" fontId="38" fillId="7" borderId="23" xfId="0" applyFont="1" applyFill="1" applyBorder="1" applyAlignment="1">
      <alignment horizontal="center" vertical="center" wrapText="1"/>
    </xf>
    <xf numFmtId="0" fontId="38" fillId="7" borderId="0" xfId="0" applyFont="1" applyFill="1" applyBorder="1" applyAlignment="1">
      <alignment horizontal="center" vertical="center" wrapText="1"/>
    </xf>
    <xf numFmtId="0" fontId="38" fillId="7" borderId="25" xfId="0" applyFont="1" applyFill="1" applyBorder="1" applyAlignment="1">
      <alignment horizontal="center" vertical="center" wrapText="1"/>
    </xf>
    <xf numFmtId="0" fontId="38" fillId="7" borderId="43" xfId="0" applyFont="1" applyFill="1" applyBorder="1" applyAlignment="1">
      <alignment horizontal="center" vertical="center" wrapText="1"/>
    </xf>
    <xf numFmtId="0" fontId="38" fillId="7" borderId="11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 wrapText="1"/>
    </xf>
    <xf numFmtId="3" fontId="33" fillId="5" borderId="10" xfId="0" applyNumberFormat="1" applyFont="1" applyFill="1" applyBorder="1" applyAlignment="1">
      <alignment horizontal="center" vertical="center"/>
    </xf>
    <xf numFmtId="3" fontId="33" fillId="5" borderId="0" xfId="0" applyNumberFormat="1" applyFont="1" applyFill="1" applyBorder="1" applyAlignment="1">
      <alignment horizontal="center" vertical="center"/>
    </xf>
    <xf numFmtId="3" fontId="33" fillId="5" borderId="11" xfId="0" applyNumberFormat="1" applyFont="1" applyFill="1" applyBorder="1" applyAlignment="1">
      <alignment horizontal="center" vertical="center"/>
    </xf>
    <xf numFmtId="3" fontId="35" fillId="6" borderId="11" xfId="0" applyNumberFormat="1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 wrapText="1"/>
    </xf>
    <xf numFmtId="0" fontId="28" fillId="10" borderId="11" xfId="0" applyFont="1" applyFill="1" applyBorder="1" applyAlignment="1">
      <alignment horizontal="center" vertical="center" wrapText="1"/>
    </xf>
    <xf numFmtId="3" fontId="35" fillId="10" borderId="26" xfId="0" applyNumberFormat="1" applyFont="1" applyFill="1" applyBorder="1" applyAlignment="1">
      <alignment horizontal="center" vertical="center"/>
    </xf>
    <xf numFmtId="3" fontId="35" fillId="6" borderId="10" xfId="0" applyNumberFormat="1" applyFont="1" applyFill="1" applyBorder="1" applyAlignment="1">
      <alignment horizontal="center" vertical="center"/>
    </xf>
    <xf numFmtId="3" fontId="45" fillId="6" borderId="60" xfId="0" applyNumberFormat="1" applyFont="1" applyFill="1" applyBorder="1" applyAlignment="1">
      <alignment horizontal="center" vertical="center"/>
    </xf>
    <xf numFmtId="3" fontId="45" fillId="6" borderId="0" xfId="0" applyNumberFormat="1" applyFont="1" applyFill="1" applyBorder="1" applyAlignment="1">
      <alignment horizontal="center" vertical="center"/>
    </xf>
    <xf numFmtId="3" fontId="45" fillId="6" borderId="11" xfId="0" applyNumberFormat="1" applyFont="1" applyFill="1" applyBorder="1" applyAlignment="1">
      <alignment horizontal="center" vertical="center"/>
    </xf>
    <xf numFmtId="3" fontId="45" fillId="6" borderId="46" xfId="0" applyNumberFormat="1" applyFont="1" applyFill="1" applyBorder="1" applyAlignment="1">
      <alignment horizontal="center" vertical="center"/>
    </xf>
    <xf numFmtId="3" fontId="45" fillId="6" borderId="10" xfId="0" applyNumberFormat="1" applyFont="1" applyFill="1" applyBorder="1" applyAlignment="1">
      <alignment horizontal="center" vertical="center"/>
    </xf>
    <xf numFmtId="3" fontId="45" fillId="6" borderId="26" xfId="0" applyNumberFormat="1" applyFont="1" applyFill="1" applyBorder="1" applyAlignment="1">
      <alignment horizontal="center" vertical="center"/>
    </xf>
    <xf numFmtId="3" fontId="45" fillId="10" borderId="46" xfId="0" applyNumberFormat="1" applyFont="1" applyFill="1" applyBorder="1" applyAlignment="1">
      <alignment horizontal="center" vertical="center"/>
    </xf>
    <xf numFmtId="3" fontId="45" fillId="10" borderId="26" xfId="0" applyNumberFormat="1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 wrapText="1"/>
    </xf>
    <xf numFmtId="3" fontId="35" fillId="6" borderId="27" xfId="0" applyNumberFormat="1" applyFont="1" applyFill="1" applyBorder="1" applyAlignment="1">
      <alignment horizontal="center" vertical="center"/>
    </xf>
    <xf numFmtId="3" fontId="35" fillId="6" borderId="26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center" vertical="center" wrapText="1"/>
    </xf>
    <xf numFmtId="3" fontId="35" fillId="7" borderId="26" xfId="0" applyNumberFormat="1" applyFont="1" applyFill="1" applyBorder="1" applyAlignment="1">
      <alignment horizontal="center" vertical="center"/>
    </xf>
    <xf numFmtId="3" fontId="35" fillId="7" borderId="11" xfId="0" applyNumberFormat="1" applyFont="1" applyFill="1" applyBorder="1" applyAlignment="1">
      <alignment horizontal="center" vertical="center"/>
    </xf>
    <xf numFmtId="3" fontId="45" fillId="10" borderId="10" xfId="0" applyNumberFormat="1" applyFont="1" applyFill="1" applyBorder="1" applyAlignment="1">
      <alignment horizontal="center" vertical="center"/>
    </xf>
    <xf numFmtId="3" fontId="45" fillId="10" borderId="11" xfId="0" applyNumberFormat="1" applyFont="1" applyFill="1" applyBorder="1" applyAlignment="1">
      <alignment horizontal="center" vertical="center"/>
    </xf>
    <xf numFmtId="3" fontId="33" fillId="6" borderId="10" xfId="0" applyNumberFormat="1" applyFont="1" applyFill="1" applyBorder="1" applyAlignment="1">
      <alignment horizontal="center" vertical="center"/>
    </xf>
    <xf numFmtId="3" fontId="33" fillId="6" borderId="0" xfId="0" applyNumberFormat="1" applyFont="1" applyFill="1" applyBorder="1" applyAlignment="1">
      <alignment horizontal="center" vertical="center"/>
    </xf>
    <xf numFmtId="0" fontId="40" fillId="0" borderId="4" xfId="0" applyFont="1" applyBorder="1" applyAlignment="1">
      <alignment horizontal="center" vertical="center" textRotation="90"/>
    </xf>
    <xf numFmtId="0" fontId="40" fillId="0" borderId="24" xfId="0" applyFont="1" applyBorder="1" applyAlignment="1">
      <alignment horizontal="center" vertical="center" textRotation="90"/>
    </xf>
    <xf numFmtId="0" fontId="40" fillId="0" borderId="47" xfId="0" applyFont="1" applyBorder="1" applyAlignment="1">
      <alignment horizontal="center" vertical="center" textRotation="90"/>
    </xf>
    <xf numFmtId="0" fontId="21" fillId="0" borderId="51" xfId="0" applyFont="1" applyBorder="1" applyAlignment="1">
      <alignment horizontal="center" vertical="center" textRotation="90"/>
    </xf>
    <xf numFmtId="0" fontId="21" fillId="0" borderId="52" xfId="0" applyFont="1" applyBorder="1" applyAlignment="1">
      <alignment horizontal="center" vertical="center" textRotation="90"/>
    </xf>
    <xf numFmtId="0" fontId="26" fillId="5" borderId="4" xfId="0" applyFont="1" applyFill="1" applyBorder="1" applyAlignment="1">
      <alignment horizontal="center" vertical="center" textRotation="90" wrapText="1"/>
    </xf>
    <xf numFmtId="0" fontId="26" fillId="5" borderId="24" xfId="0" applyFont="1" applyFill="1" applyBorder="1" applyAlignment="1">
      <alignment horizontal="center" vertical="center" textRotation="90" wrapText="1"/>
    </xf>
    <xf numFmtId="0" fontId="28" fillId="10" borderId="40" xfId="0" applyFont="1" applyFill="1" applyBorder="1" applyAlignment="1">
      <alignment horizontal="center" vertical="center" wrapText="1"/>
    </xf>
    <xf numFmtId="0" fontId="28" fillId="10" borderId="42" xfId="0" applyFont="1" applyFill="1" applyBorder="1" applyAlignment="1">
      <alignment horizontal="center" vertical="center" wrapText="1"/>
    </xf>
    <xf numFmtId="0" fontId="28" fillId="10" borderId="9" xfId="0" applyFont="1" applyFill="1" applyBorder="1" applyAlignment="1">
      <alignment horizontal="center" vertical="center" wrapText="1"/>
    </xf>
    <xf numFmtId="0" fontId="28" fillId="10" borderId="6" xfId="0" applyFont="1" applyFill="1" applyBorder="1" applyAlignment="1">
      <alignment horizontal="center" vertical="center" wrapText="1"/>
    </xf>
    <xf numFmtId="0" fontId="28" fillId="10" borderId="10" xfId="0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textRotation="90"/>
    </xf>
    <xf numFmtId="0" fontId="39" fillId="0" borderId="24" xfId="0" applyFont="1" applyBorder="1" applyAlignment="1">
      <alignment horizontal="center" vertical="center" textRotation="90"/>
    </xf>
    <xf numFmtId="0" fontId="39" fillId="0" borderId="47" xfId="0" applyFont="1" applyBorder="1" applyAlignment="1">
      <alignment horizontal="center" vertical="center" textRotation="90"/>
    </xf>
    <xf numFmtId="0" fontId="47" fillId="10" borderId="44" xfId="0" applyFont="1" applyFill="1" applyBorder="1" applyAlignment="1">
      <alignment horizontal="center" vertical="center" wrapText="1"/>
    </xf>
    <xf numFmtId="0" fontId="47" fillId="10" borderId="10" xfId="0" applyFont="1" applyFill="1" applyBorder="1" applyAlignment="1">
      <alignment horizontal="center" vertical="center" wrapText="1"/>
    </xf>
    <xf numFmtId="0" fontId="47" fillId="10" borderId="45" xfId="0" applyFont="1" applyFill="1" applyBorder="1" applyAlignment="1">
      <alignment horizontal="center" vertical="center" wrapText="1"/>
    </xf>
    <xf numFmtId="0" fontId="47" fillId="10" borderId="23" xfId="0" applyFont="1" applyFill="1" applyBorder="1" applyAlignment="1">
      <alignment horizontal="center" vertical="center" wrapText="1"/>
    </xf>
    <xf numFmtId="0" fontId="47" fillId="10" borderId="0" xfId="0" applyFont="1" applyFill="1" applyBorder="1" applyAlignment="1">
      <alignment horizontal="center" vertical="center" wrapText="1"/>
    </xf>
    <xf numFmtId="0" fontId="47" fillId="10" borderId="25" xfId="0" applyFont="1" applyFill="1" applyBorder="1" applyAlignment="1">
      <alignment horizontal="center" vertical="center" wrapText="1"/>
    </xf>
    <xf numFmtId="0" fontId="47" fillId="10" borderId="43" xfId="0" applyFont="1" applyFill="1" applyBorder="1" applyAlignment="1">
      <alignment horizontal="center" vertical="center" wrapText="1"/>
    </xf>
    <xf numFmtId="0" fontId="47" fillId="10" borderId="11" xfId="0" applyFont="1" applyFill="1" applyBorder="1" applyAlignment="1">
      <alignment horizontal="center" vertical="center" wrapText="1"/>
    </xf>
    <xf numFmtId="0" fontId="47" fillId="10" borderId="14" xfId="0" applyFont="1" applyFill="1" applyBorder="1" applyAlignment="1">
      <alignment horizontal="center" vertical="center" wrapText="1"/>
    </xf>
    <xf numFmtId="0" fontId="50" fillId="5" borderId="4" xfId="0" applyFont="1" applyFill="1" applyBorder="1" applyAlignment="1">
      <alignment horizontal="center" vertical="center" wrapText="1"/>
    </xf>
    <xf numFmtId="0" fontId="50" fillId="5" borderId="24" xfId="0" applyFont="1" applyFill="1" applyBorder="1" applyAlignment="1">
      <alignment horizontal="center" vertical="center" wrapText="1"/>
    </xf>
    <xf numFmtId="0" fontId="50" fillId="5" borderId="47" xfId="0" applyFont="1" applyFill="1" applyBorder="1" applyAlignment="1">
      <alignment horizontal="center" vertical="center" wrapText="1"/>
    </xf>
    <xf numFmtId="3" fontId="33" fillId="5" borderId="9" xfId="0" applyNumberFormat="1" applyFont="1" applyFill="1" applyBorder="1" applyAlignment="1">
      <alignment horizontal="center" vertical="center"/>
    </xf>
    <xf numFmtId="3" fontId="33" fillId="5" borderId="32" xfId="0" applyNumberFormat="1" applyFont="1" applyFill="1" applyBorder="1" applyAlignment="1">
      <alignment horizontal="center" vertical="center"/>
    </xf>
    <xf numFmtId="3" fontId="33" fillId="5" borderId="2" xfId="0" applyNumberFormat="1" applyFont="1" applyFill="1" applyBorder="1" applyAlignment="1">
      <alignment horizontal="center" vertical="center"/>
    </xf>
    <xf numFmtId="3" fontId="33" fillId="5" borderId="33" xfId="0" applyNumberFormat="1" applyFont="1" applyFill="1" applyBorder="1" applyAlignment="1">
      <alignment horizontal="center" vertical="center"/>
    </xf>
    <xf numFmtId="3" fontId="33" fillId="5" borderId="3" xfId="0" applyNumberFormat="1" applyFont="1" applyFill="1" applyBorder="1" applyAlignment="1">
      <alignment horizontal="center" vertical="center"/>
    </xf>
    <xf numFmtId="3" fontId="33" fillId="5" borderId="39" xfId="0" applyNumberFormat="1" applyFont="1" applyFill="1" applyBorder="1" applyAlignment="1">
      <alignment horizontal="center" vertical="center"/>
    </xf>
    <xf numFmtId="3" fontId="33" fillId="5" borderId="6" xfId="0" applyNumberFormat="1" applyFont="1" applyFill="1" applyBorder="1" applyAlignment="1">
      <alignment horizontal="center" vertical="center"/>
    </xf>
    <xf numFmtId="3" fontId="33" fillId="5" borderId="34" xfId="0" applyNumberFormat="1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 wrapText="1"/>
    </xf>
    <xf numFmtId="0" fontId="50" fillId="5" borderId="0" xfId="0" applyFont="1" applyFill="1" applyBorder="1" applyAlignment="1">
      <alignment horizontal="center" vertical="center" wrapText="1"/>
    </xf>
    <xf numFmtId="0" fontId="50" fillId="5" borderId="11" xfId="0" applyFont="1" applyFill="1" applyBorder="1" applyAlignment="1">
      <alignment horizontal="center" vertical="center" wrapText="1"/>
    </xf>
    <xf numFmtId="3" fontId="45" fillId="6" borderId="27" xfId="0" applyNumberFormat="1" applyFont="1" applyFill="1" applyBorder="1" applyAlignment="1">
      <alignment horizontal="center" vertical="center"/>
    </xf>
    <xf numFmtId="0" fontId="28" fillId="10" borderId="44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8" fillId="10" borderId="45" xfId="0" applyFont="1" applyFill="1" applyBorder="1" applyAlignment="1">
      <alignment horizontal="center" vertical="center"/>
    </xf>
    <xf numFmtId="0" fontId="28" fillId="10" borderId="23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8" fillId="10" borderId="25" xfId="0" applyFont="1" applyFill="1" applyBorder="1" applyAlignment="1">
      <alignment horizontal="center" vertical="center"/>
    </xf>
    <xf numFmtId="0" fontId="28" fillId="10" borderId="43" xfId="0" applyFont="1" applyFill="1" applyBorder="1" applyAlignment="1">
      <alignment horizontal="center" vertical="center"/>
    </xf>
    <xf numFmtId="3" fontId="45" fillId="10" borderId="0" xfId="0" applyNumberFormat="1" applyFont="1" applyFill="1" applyBorder="1" applyAlignment="1">
      <alignment horizontal="center" vertical="center"/>
    </xf>
    <xf numFmtId="0" fontId="50" fillId="5" borderId="44" xfId="0" applyFont="1" applyFill="1" applyBorder="1" applyAlignment="1">
      <alignment horizontal="center" vertical="center" wrapText="1"/>
    </xf>
    <xf numFmtId="0" fontId="50" fillId="5" borderId="23" xfId="0" applyFont="1" applyFill="1" applyBorder="1" applyAlignment="1">
      <alignment horizontal="center" vertical="center" wrapText="1"/>
    </xf>
    <xf numFmtId="0" fontId="50" fillId="5" borderId="43" xfId="0" applyFont="1" applyFill="1" applyBorder="1" applyAlignment="1">
      <alignment horizontal="center" vertical="center" wrapText="1"/>
    </xf>
    <xf numFmtId="0" fontId="26" fillId="12" borderId="4" xfId="0" applyFont="1" applyFill="1" applyBorder="1" applyAlignment="1">
      <alignment horizontal="center" vertical="center" textRotation="90" wrapText="1"/>
    </xf>
    <xf numFmtId="0" fontId="26" fillId="12" borderId="24" xfId="0" applyFont="1" applyFill="1" applyBorder="1" applyAlignment="1">
      <alignment horizontal="center" vertical="center" textRotation="90" wrapText="1"/>
    </xf>
    <xf numFmtId="0" fontId="26" fillId="12" borderId="47" xfId="0" applyFont="1" applyFill="1" applyBorder="1" applyAlignment="1">
      <alignment horizontal="center" vertical="center" textRotation="90" wrapText="1"/>
    </xf>
    <xf numFmtId="3" fontId="45" fillId="10" borderId="27" xfId="0" applyNumberFormat="1" applyFont="1" applyFill="1" applyBorder="1" applyAlignment="1">
      <alignment horizontal="center" vertical="center"/>
    </xf>
    <xf numFmtId="0" fontId="28" fillId="6" borderId="44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/>
    </xf>
    <xf numFmtId="0" fontId="28" fillId="6" borderId="45" xfId="0" applyFont="1" applyFill="1" applyBorder="1" applyAlignment="1">
      <alignment horizontal="center" vertical="center"/>
    </xf>
    <xf numFmtId="0" fontId="28" fillId="6" borderId="23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28" fillId="6" borderId="25" xfId="0" applyFont="1" applyFill="1" applyBorder="1" applyAlignment="1">
      <alignment horizontal="center" vertical="center"/>
    </xf>
    <xf numFmtId="0" fontId="28" fillId="6" borderId="43" xfId="0" applyFont="1" applyFill="1" applyBorder="1" applyAlignment="1">
      <alignment horizontal="center" vertical="center"/>
    </xf>
    <xf numFmtId="0" fontId="28" fillId="6" borderId="11" xfId="0" applyFont="1" applyFill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3" fontId="45" fillId="8" borderId="54" xfId="0" applyNumberFormat="1" applyFont="1" applyFill="1" applyBorder="1" applyAlignment="1">
      <alignment horizontal="center" vertical="center"/>
    </xf>
    <xf numFmtId="3" fontId="45" fillId="8" borderId="55" xfId="0" applyNumberFormat="1" applyFont="1" applyFill="1" applyBorder="1" applyAlignment="1">
      <alignment horizontal="center" vertical="center"/>
    </xf>
    <xf numFmtId="3" fontId="45" fillId="8" borderId="56" xfId="0" applyNumberFormat="1" applyFont="1" applyFill="1" applyBorder="1" applyAlignment="1">
      <alignment horizontal="center" vertical="center"/>
    </xf>
    <xf numFmtId="0" fontId="28" fillId="8" borderId="48" xfId="0" applyFont="1" applyFill="1" applyBorder="1" applyAlignment="1">
      <alignment horizontal="center" vertical="center" wrapText="1"/>
    </xf>
    <xf numFmtId="0" fontId="28" fillId="8" borderId="49" xfId="0" applyFont="1" applyFill="1" applyBorder="1" applyAlignment="1">
      <alignment horizontal="center" vertical="center" wrapText="1"/>
    </xf>
    <xf numFmtId="0" fontId="28" fillId="8" borderId="50" xfId="0" applyFont="1" applyFill="1" applyBorder="1" applyAlignment="1">
      <alignment horizontal="center" vertical="center" wrapText="1"/>
    </xf>
    <xf numFmtId="3" fontId="32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3" fontId="32" fillId="6" borderId="11" xfId="0" applyNumberFormat="1" applyFont="1" applyFill="1" applyBorder="1" applyAlignment="1">
      <alignment horizontal="center" vertical="center"/>
    </xf>
    <xf numFmtId="3" fontId="35" fillId="8" borderId="54" xfId="0" applyNumberFormat="1" applyFont="1" applyFill="1" applyBorder="1" applyAlignment="1">
      <alignment horizontal="center" vertical="center"/>
    </xf>
    <xf numFmtId="3" fontId="35" fillId="8" borderId="55" xfId="0" applyNumberFormat="1" applyFont="1" applyFill="1" applyBorder="1" applyAlignment="1">
      <alignment horizontal="center" vertical="center"/>
    </xf>
    <xf numFmtId="3" fontId="35" fillId="8" borderId="56" xfId="0" applyNumberFormat="1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3" fontId="18" fillId="0" borderId="53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46" fillId="6" borderId="0" xfId="0" applyNumberFormat="1" applyFont="1" applyFill="1" applyBorder="1" applyAlignment="1">
      <alignment horizontal="center" vertical="center"/>
    </xf>
    <xf numFmtId="3" fontId="46" fillId="6" borderId="11" xfId="0" applyNumberFormat="1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 textRotation="90" wrapText="1"/>
    </xf>
    <xf numFmtId="0" fontId="50" fillId="8" borderId="40" xfId="0" applyFont="1" applyFill="1" applyBorder="1" applyAlignment="1">
      <alignment horizontal="center" vertical="center" wrapText="1"/>
    </xf>
    <xf numFmtId="0" fontId="50" fillId="8" borderId="41" xfId="0" applyFont="1" applyFill="1" applyBorder="1" applyAlignment="1">
      <alignment horizontal="center" vertical="center" wrapText="1"/>
    </xf>
    <xf numFmtId="0" fontId="50" fillId="8" borderId="42" xfId="0" applyFont="1" applyFill="1" applyBorder="1" applyAlignment="1">
      <alignment horizontal="center" vertical="center" wrapText="1"/>
    </xf>
    <xf numFmtId="0" fontId="50" fillId="6" borderId="44" xfId="0" applyFont="1" applyFill="1" applyBorder="1" applyAlignment="1">
      <alignment horizontal="center" vertical="center" wrapText="1"/>
    </xf>
    <xf numFmtId="0" fontId="50" fillId="6" borderId="10" xfId="0" applyFont="1" applyFill="1" applyBorder="1" applyAlignment="1">
      <alignment horizontal="center" vertical="center" wrapText="1"/>
    </xf>
    <xf numFmtId="0" fontId="50" fillId="6" borderId="23" xfId="0" applyFont="1" applyFill="1" applyBorder="1" applyAlignment="1">
      <alignment horizontal="center" vertical="center" wrapText="1"/>
    </xf>
    <xf numFmtId="0" fontId="50" fillId="6" borderId="0" xfId="0" applyFont="1" applyFill="1" applyBorder="1" applyAlignment="1">
      <alignment horizontal="center" vertical="center" wrapText="1"/>
    </xf>
    <xf numFmtId="0" fontId="50" fillId="6" borderId="43" xfId="0" applyFont="1" applyFill="1" applyBorder="1" applyAlignment="1">
      <alignment horizontal="center" vertical="center" wrapText="1"/>
    </xf>
    <xf numFmtId="0" fontId="50" fillId="6" borderId="11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0" fontId="28" fillId="8" borderId="40" xfId="0" applyFont="1" applyFill="1" applyBorder="1" applyAlignment="1">
      <alignment horizontal="center" vertical="center" wrapText="1"/>
    </xf>
    <xf numFmtId="0" fontId="28" fillId="8" borderId="41" xfId="0" applyFont="1" applyFill="1" applyBorder="1" applyAlignment="1">
      <alignment horizontal="center" vertical="center" wrapText="1"/>
    </xf>
    <xf numFmtId="0" fontId="28" fillId="8" borderId="42" xfId="0" applyFont="1" applyFill="1" applyBorder="1" applyAlignment="1">
      <alignment horizontal="center" vertical="center" wrapText="1"/>
    </xf>
    <xf numFmtId="3" fontId="33" fillId="6" borderId="11" xfId="0" applyNumberFormat="1" applyFont="1" applyFill="1" applyBorder="1" applyAlignment="1">
      <alignment horizontal="center" vertical="center"/>
    </xf>
    <xf numFmtId="3" fontId="33" fillId="8" borderId="32" xfId="0" applyNumberFormat="1" applyFont="1" applyFill="1" applyBorder="1" applyAlignment="1">
      <alignment horizontal="center" vertical="center"/>
    </xf>
    <xf numFmtId="3" fontId="33" fillId="8" borderId="33" xfId="0" applyNumberFormat="1" applyFont="1" applyFill="1" applyBorder="1" applyAlignment="1">
      <alignment horizontal="center" vertical="center"/>
    </xf>
    <xf numFmtId="3" fontId="33" fillId="8" borderId="34" xfId="0" applyNumberFormat="1" applyFont="1" applyFill="1" applyBorder="1" applyAlignment="1">
      <alignment horizontal="center" vertical="center"/>
    </xf>
    <xf numFmtId="3" fontId="47" fillId="6" borderId="46" xfId="0" applyNumberFormat="1" applyFont="1" applyFill="1" applyBorder="1" applyAlignment="1">
      <alignment horizontal="center" vertical="center"/>
    </xf>
    <xf numFmtId="3" fontId="47" fillId="6" borderId="30" xfId="0" applyNumberFormat="1" applyFont="1" applyFill="1" applyBorder="1" applyAlignment="1">
      <alignment horizontal="center" vertical="center"/>
    </xf>
    <xf numFmtId="3" fontId="47" fillId="6" borderId="26" xfId="0" applyNumberFormat="1" applyFont="1" applyFill="1" applyBorder="1" applyAlignment="1">
      <alignment horizontal="center" vertical="center"/>
    </xf>
    <xf numFmtId="3" fontId="47" fillId="6" borderId="29" xfId="0" applyNumberFormat="1" applyFont="1" applyFill="1" applyBorder="1" applyAlignment="1">
      <alignment horizontal="center" vertical="center"/>
    </xf>
    <xf numFmtId="0" fontId="28" fillId="8" borderId="44" xfId="0" applyFont="1" applyFill="1" applyBorder="1" applyAlignment="1">
      <alignment horizontal="center" vertical="center" wrapText="1"/>
    </xf>
    <xf numFmtId="0" fontId="28" fillId="8" borderId="45" xfId="0" applyFont="1" applyFill="1" applyBorder="1" applyAlignment="1">
      <alignment horizontal="center" vertical="center" wrapText="1"/>
    </xf>
    <xf numFmtId="0" fontId="28" fillId="8" borderId="23" xfId="0" applyFont="1" applyFill="1" applyBorder="1" applyAlignment="1">
      <alignment horizontal="center" vertical="center" wrapText="1"/>
    </xf>
    <xf numFmtId="0" fontId="28" fillId="8" borderId="25" xfId="0" applyFont="1" applyFill="1" applyBorder="1" applyAlignment="1">
      <alignment horizontal="center" vertical="center" wrapText="1"/>
    </xf>
    <xf numFmtId="0" fontId="28" fillId="8" borderId="43" xfId="0" applyFont="1" applyFill="1" applyBorder="1" applyAlignment="1">
      <alignment horizontal="center" vertical="center" wrapText="1"/>
    </xf>
    <xf numFmtId="0" fontId="28" fillId="8" borderId="14" xfId="0" applyFont="1" applyFill="1" applyBorder="1" applyAlignment="1">
      <alignment horizontal="center" vertical="center" wrapText="1"/>
    </xf>
    <xf numFmtId="3" fontId="47" fillId="8" borderId="46" xfId="0" applyNumberFormat="1" applyFont="1" applyFill="1" applyBorder="1" applyAlignment="1">
      <alignment horizontal="center" vertical="center"/>
    </xf>
    <xf numFmtId="3" fontId="47" fillId="8" borderId="30" xfId="0" applyNumberFormat="1" applyFont="1" applyFill="1" applyBorder="1" applyAlignment="1">
      <alignment horizontal="center" vertical="center"/>
    </xf>
    <xf numFmtId="3" fontId="47" fillId="8" borderId="27" xfId="0" applyNumberFormat="1" applyFont="1" applyFill="1" applyBorder="1" applyAlignment="1">
      <alignment horizontal="center" vertical="center"/>
    </xf>
    <xf numFmtId="3" fontId="47" fillId="8" borderId="28" xfId="0" applyNumberFormat="1" applyFont="1" applyFill="1" applyBorder="1" applyAlignment="1">
      <alignment horizontal="center" vertical="center"/>
    </xf>
    <xf numFmtId="3" fontId="47" fillId="8" borderId="26" xfId="0" applyNumberFormat="1" applyFont="1" applyFill="1" applyBorder="1" applyAlignment="1">
      <alignment horizontal="center" vertical="center"/>
    </xf>
    <xf numFmtId="3" fontId="47" fillId="8" borderId="29" xfId="0" applyNumberFormat="1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 textRotation="90" wrapText="1"/>
    </xf>
    <xf numFmtId="0" fontId="1" fillId="12" borderId="47" xfId="0" applyFont="1" applyFill="1" applyBorder="1" applyAlignment="1">
      <alignment horizontal="center" vertical="center" textRotation="90" wrapText="1"/>
    </xf>
    <xf numFmtId="0" fontId="12" fillId="7" borderId="4" xfId="0" applyFont="1" applyFill="1" applyBorder="1" applyAlignment="1">
      <alignment horizontal="center" vertical="center" textRotation="90" wrapText="1"/>
    </xf>
    <xf numFmtId="0" fontId="12" fillId="7" borderId="24" xfId="0" applyFont="1" applyFill="1" applyBorder="1" applyAlignment="1">
      <alignment horizontal="center" vertical="center" textRotation="90" wrapText="1"/>
    </xf>
    <xf numFmtId="0" fontId="12" fillId="7" borderId="47" xfId="0" applyFont="1" applyFill="1" applyBorder="1" applyAlignment="1">
      <alignment horizontal="center" vertical="center" textRotation="90" wrapText="1"/>
    </xf>
    <xf numFmtId="0" fontId="28" fillId="10" borderId="15" xfId="0" applyFont="1" applyFill="1" applyBorder="1" applyAlignment="1">
      <alignment horizontal="center" vertical="center" wrapText="1"/>
    </xf>
    <xf numFmtId="0" fontId="28" fillId="10" borderId="16" xfId="0" applyFont="1" applyFill="1" applyBorder="1" applyAlignment="1">
      <alignment horizontal="center" vertical="center" wrapText="1"/>
    </xf>
    <xf numFmtId="0" fontId="28" fillId="10" borderId="2" xfId="0" applyFont="1" applyFill="1" applyBorder="1" applyAlignment="1">
      <alignment horizontal="center" vertical="center" wrapText="1"/>
    </xf>
    <xf numFmtId="0" fontId="28" fillId="10" borderId="31" xfId="0" applyFont="1" applyFill="1" applyBorder="1" applyAlignment="1">
      <alignment horizontal="center" vertical="center" wrapText="1"/>
    </xf>
    <xf numFmtId="0" fontId="28" fillId="7" borderId="44" xfId="0" applyFont="1" applyFill="1" applyBorder="1" applyAlignment="1">
      <alignment horizontal="center" vertical="center" wrapText="1"/>
    </xf>
    <xf numFmtId="0" fontId="28" fillId="7" borderId="45" xfId="0" applyFont="1" applyFill="1" applyBorder="1" applyAlignment="1">
      <alignment horizontal="center" vertical="center" wrapText="1"/>
    </xf>
    <xf numFmtId="0" fontId="28" fillId="7" borderId="23" xfId="0" applyFont="1" applyFill="1" applyBorder="1" applyAlignment="1">
      <alignment horizontal="center" vertical="center" wrapText="1"/>
    </xf>
    <xf numFmtId="0" fontId="28" fillId="7" borderId="25" xfId="0" applyFont="1" applyFill="1" applyBorder="1" applyAlignment="1">
      <alignment horizontal="center" vertical="center" wrapText="1"/>
    </xf>
    <xf numFmtId="0" fontId="28" fillId="7" borderId="43" xfId="0" applyFont="1" applyFill="1" applyBorder="1" applyAlignment="1">
      <alignment horizontal="center" vertical="center" wrapText="1"/>
    </xf>
    <xf numFmtId="0" fontId="28" fillId="7" borderId="14" xfId="0" applyFont="1" applyFill="1" applyBorder="1" applyAlignment="1">
      <alignment horizontal="center" vertical="center" wrapText="1"/>
    </xf>
    <xf numFmtId="3" fontId="12" fillId="0" borderId="58" xfId="0" applyNumberFormat="1" applyFont="1" applyBorder="1" applyAlignment="1">
      <alignment horizontal="center" vertical="center" wrapText="1"/>
    </xf>
    <xf numFmtId="3" fontId="12" fillId="0" borderId="31" xfId="0" applyNumberFormat="1" applyFont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3" fontId="47" fillId="10" borderId="46" xfId="0" applyNumberFormat="1" applyFont="1" applyFill="1" applyBorder="1" applyAlignment="1">
      <alignment horizontal="center" vertical="center"/>
    </xf>
    <xf numFmtId="3" fontId="47" fillId="10" borderId="30" xfId="0" applyNumberFormat="1" applyFont="1" applyFill="1" applyBorder="1" applyAlignment="1">
      <alignment horizontal="center" vertical="center"/>
    </xf>
    <xf numFmtId="3" fontId="47" fillId="10" borderId="27" xfId="0" applyNumberFormat="1" applyFont="1" applyFill="1" applyBorder="1" applyAlignment="1">
      <alignment horizontal="center" vertical="center"/>
    </xf>
    <xf numFmtId="3" fontId="47" fillId="10" borderId="28" xfId="0" applyNumberFormat="1" applyFont="1" applyFill="1" applyBorder="1" applyAlignment="1">
      <alignment horizontal="center" vertical="center"/>
    </xf>
    <xf numFmtId="3" fontId="47" fillId="10" borderId="26" xfId="0" applyNumberFormat="1" applyFont="1" applyFill="1" applyBorder="1" applyAlignment="1">
      <alignment horizontal="center" vertical="center"/>
    </xf>
    <xf numFmtId="3" fontId="47" fillId="10" borderId="29" xfId="0" applyNumberFormat="1" applyFont="1" applyFill="1" applyBorder="1" applyAlignment="1">
      <alignment horizontal="center" vertical="center"/>
    </xf>
    <xf numFmtId="3" fontId="47" fillId="6" borderId="44" xfId="0" applyNumberFormat="1" applyFont="1" applyFill="1" applyBorder="1" applyAlignment="1">
      <alignment horizontal="center" vertical="center"/>
    </xf>
    <xf numFmtId="3" fontId="47" fillId="6" borderId="23" xfId="0" applyNumberFormat="1" applyFont="1" applyFill="1" applyBorder="1" applyAlignment="1">
      <alignment horizontal="center" vertical="center"/>
    </xf>
    <xf numFmtId="3" fontId="47" fillId="6" borderId="28" xfId="0" applyNumberFormat="1" applyFont="1" applyFill="1" applyBorder="1" applyAlignment="1">
      <alignment horizontal="center" vertical="center"/>
    </xf>
    <xf numFmtId="3" fontId="47" fillId="7" borderId="10" xfId="0" applyNumberFormat="1" applyFont="1" applyFill="1" applyBorder="1" applyAlignment="1">
      <alignment horizontal="center" vertical="center"/>
    </xf>
    <xf numFmtId="3" fontId="47" fillId="7" borderId="30" xfId="0" applyNumberFormat="1" applyFont="1" applyFill="1" applyBorder="1" applyAlignment="1">
      <alignment horizontal="center" vertical="center"/>
    </xf>
    <xf numFmtId="3" fontId="47" fillId="7" borderId="0" xfId="0" applyNumberFormat="1" applyFont="1" applyFill="1" applyBorder="1" applyAlignment="1">
      <alignment horizontal="center" vertical="center"/>
    </xf>
    <xf numFmtId="3" fontId="47" fillId="7" borderId="28" xfId="0" applyNumberFormat="1" applyFont="1" applyFill="1" applyBorder="1" applyAlignment="1">
      <alignment horizontal="center" vertical="center"/>
    </xf>
    <xf numFmtId="3" fontId="47" fillId="7" borderId="11" xfId="0" applyNumberFormat="1" applyFont="1" applyFill="1" applyBorder="1" applyAlignment="1">
      <alignment horizontal="center" vertical="center"/>
    </xf>
    <xf numFmtId="3" fontId="47" fillId="7" borderId="29" xfId="0" applyNumberFormat="1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textRotation="90" wrapText="1"/>
    </xf>
    <xf numFmtId="0" fontId="12" fillId="6" borderId="24" xfId="0" applyFont="1" applyFill="1" applyBorder="1" applyAlignment="1">
      <alignment horizontal="center" vertical="center" textRotation="90" wrapText="1"/>
    </xf>
    <xf numFmtId="0" fontId="12" fillId="10" borderId="57" xfId="0" applyFont="1" applyFill="1" applyBorder="1" applyAlignment="1">
      <alignment horizontal="center" vertical="center" textRotation="90" wrapText="1"/>
    </xf>
    <xf numFmtId="0" fontId="12" fillId="10" borderId="51" xfId="0" applyFont="1" applyFill="1" applyBorder="1" applyAlignment="1">
      <alignment horizontal="center" vertical="center" textRotation="90" wrapText="1"/>
    </xf>
    <xf numFmtId="0" fontId="12" fillId="10" borderId="52" xfId="0" applyFont="1" applyFill="1" applyBorder="1" applyAlignment="1">
      <alignment horizontal="center" vertical="center" textRotation="90" wrapText="1"/>
    </xf>
    <xf numFmtId="0" fontId="12" fillId="6" borderId="45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6" borderId="4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12" fillId="8" borderId="45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3" fontId="28" fillId="6" borderId="10" xfId="0" applyNumberFormat="1" applyFont="1" applyFill="1" applyBorder="1" applyAlignment="1">
      <alignment horizontal="center" vertical="center"/>
    </xf>
    <xf numFmtId="3" fontId="28" fillId="6" borderId="30" xfId="0" applyNumberFormat="1" applyFont="1" applyFill="1" applyBorder="1" applyAlignment="1">
      <alignment horizontal="center" vertical="center"/>
    </xf>
    <xf numFmtId="3" fontId="28" fillId="6" borderId="0" xfId="0" applyNumberFormat="1" applyFont="1" applyFill="1" applyBorder="1" applyAlignment="1">
      <alignment horizontal="center" vertical="center"/>
    </xf>
    <xf numFmtId="3" fontId="28" fillId="6" borderId="28" xfId="0" applyNumberFormat="1" applyFont="1" applyFill="1" applyBorder="1" applyAlignment="1">
      <alignment horizontal="center" vertical="center"/>
    </xf>
    <xf numFmtId="3" fontId="28" fillId="6" borderId="11" xfId="0" applyNumberFormat="1" applyFont="1" applyFill="1" applyBorder="1" applyAlignment="1">
      <alignment horizontal="center" vertical="center"/>
    </xf>
    <xf numFmtId="3" fontId="28" fillId="6" borderId="29" xfId="0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3" fontId="28" fillId="8" borderId="10" xfId="0" applyNumberFormat="1" applyFont="1" applyFill="1" applyBorder="1" applyAlignment="1">
      <alignment horizontal="center" vertical="center"/>
    </xf>
    <xf numFmtId="3" fontId="28" fillId="8" borderId="30" xfId="0" applyNumberFormat="1" applyFont="1" applyFill="1" applyBorder="1" applyAlignment="1">
      <alignment horizontal="center" vertical="center"/>
    </xf>
    <xf numFmtId="3" fontId="28" fillId="8" borderId="0" xfId="0" applyNumberFormat="1" applyFont="1" applyFill="1" applyBorder="1" applyAlignment="1">
      <alignment horizontal="center" vertical="center"/>
    </xf>
    <xf numFmtId="3" fontId="28" fillId="8" borderId="28" xfId="0" applyNumberFormat="1" applyFont="1" applyFill="1" applyBorder="1" applyAlignment="1">
      <alignment horizontal="center" vertical="center"/>
    </xf>
    <xf numFmtId="3" fontId="28" fillId="8" borderId="11" xfId="0" applyNumberFormat="1" applyFont="1" applyFill="1" applyBorder="1" applyAlignment="1">
      <alignment horizontal="center" vertical="center"/>
    </xf>
    <xf numFmtId="3" fontId="28" fillId="8" borderId="29" xfId="0" applyNumberFormat="1" applyFont="1" applyFill="1" applyBorder="1" applyAlignment="1">
      <alignment horizontal="center" vertical="center"/>
    </xf>
    <xf numFmtId="0" fontId="51" fillId="14" borderId="35" xfId="0" applyNumberFormat="1" applyFont="1" applyFill="1" applyBorder="1" applyAlignment="1">
      <alignment horizontal="center" vertical="center" wrapText="1"/>
    </xf>
    <xf numFmtId="0" fontId="51" fillId="14" borderId="22" xfId="0" applyNumberFormat="1" applyFont="1" applyFill="1" applyBorder="1" applyAlignment="1">
      <alignment horizontal="center" vertical="center" wrapText="1"/>
    </xf>
    <xf numFmtId="0" fontId="51" fillId="14" borderId="36" xfId="0" applyNumberFormat="1" applyFont="1" applyFill="1" applyBorder="1" applyAlignment="1">
      <alignment horizontal="center" vertical="center" wrapText="1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0" fontId="29" fillId="11" borderId="4" xfId="0" applyFont="1" applyFill="1" applyBorder="1" applyAlignment="1">
      <alignment horizontal="center" vertical="center" textRotation="90" wrapText="1"/>
    </xf>
    <xf numFmtId="0" fontId="29" fillId="11" borderId="24" xfId="0" applyFont="1" applyFill="1" applyBorder="1" applyAlignment="1">
      <alignment horizontal="center" vertical="center" textRotation="90" wrapText="1"/>
    </xf>
    <xf numFmtId="0" fontId="29" fillId="11" borderId="47" xfId="0" applyFont="1" applyFill="1" applyBorder="1" applyAlignment="1">
      <alignment horizontal="center" vertical="center" textRotation="90" wrapText="1"/>
    </xf>
    <xf numFmtId="0" fontId="29" fillId="3" borderId="4" xfId="0" applyFont="1" applyFill="1" applyBorder="1" applyAlignment="1">
      <alignment horizontal="center" vertical="center" textRotation="90" wrapText="1"/>
    </xf>
    <xf numFmtId="0" fontId="29" fillId="3" borderId="24" xfId="0" applyFont="1" applyFill="1" applyBorder="1" applyAlignment="1">
      <alignment horizontal="center" vertical="center" textRotation="90" wrapText="1"/>
    </xf>
    <xf numFmtId="0" fontId="29" fillId="3" borderId="47" xfId="0" applyFont="1" applyFill="1" applyBorder="1" applyAlignment="1">
      <alignment horizontal="center" vertical="center" textRotation="90" wrapText="1"/>
    </xf>
    <xf numFmtId="0" fontId="20" fillId="13" borderId="43" xfId="0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 wrapText="1"/>
    </xf>
    <xf numFmtId="0" fontId="20" fillId="13" borderId="29" xfId="0" applyFont="1" applyFill="1" applyBorder="1" applyAlignment="1">
      <alignment horizontal="center" vertical="center" wrapText="1"/>
    </xf>
    <xf numFmtId="0" fontId="18" fillId="13" borderId="35" xfId="0" applyFont="1" applyFill="1" applyBorder="1" applyAlignment="1">
      <alignment horizontal="center" wrapText="1"/>
    </xf>
    <xf numFmtId="0" fontId="18" fillId="13" borderId="22" xfId="0" applyFont="1" applyFill="1" applyBorder="1" applyAlignment="1">
      <alignment horizontal="center" wrapText="1"/>
    </xf>
    <xf numFmtId="0" fontId="18" fillId="13" borderId="36" xfId="0" applyFont="1" applyFill="1" applyBorder="1" applyAlignment="1">
      <alignment horizontal="center" wrapText="1"/>
    </xf>
    <xf numFmtId="0" fontId="28" fillId="13" borderId="43" xfId="0" applyFont="1" applyFill="1" applyBorder="1" applyAlignment="1">
      <alignment horizontal="center" vertical="center" wrapText="1"/>
    </xf>
    <xf numFmtId="0" fontId="28" fillId="13" borderId="11" xfId="0" applyFont="1" applyFill="1" applyBorder="1" applyAlignment="1">
      <alignment horizontal="center" vertical="center" wrapText="1"/>
    </xf>
    <xf numFmtId="0" fontId="28" fillId="13" borderId="29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20" fillId="13" borderId="35" xfId="0" applyFont="1" applyFill="1" applyBorder="1" applyAlignment="1">
      <alignment horizontal="center" vertical="center" wrapText="1"/>
    </xf>
    <xf numFmtId="0" fontId="20" fillId="13" borderId="22" xfId="0" applyFont="1" applyFill="1" applyBorder="1" applyAlignment="1">
      <alignment horizontal="center" vertical="center" wrapText="1"/>
    </xf>
    <xf numFmtId="0" fontId="20" fillId="13" borderId="36" xfId="0" applyFont="1" applyFill="1" applyBorder="1" applyAlignment="1">
      <alignment horizontal="center" vertical="center" wrapText="1"/>
    </xf>
    <xf numFmtId="0" fontId="18" fillId="13" borderId="28" xfId="0" applyFont="1" applyFill="1" applyBorder="1" applyAlignment="1">
      <alignment horizontal="left" wrapText="1"/>
    </xf>
    <xf numFmtId="0" fontId="12" fillId="13" borderId="24" xfId="0" applyFont="1" applyFill="1" applyBorder="1" applyAlignment="1">
      <alignment horizontal="center" vertical="center" textRotation="90" wrapText="1"/>
    </xf>
    <xf numFmtId="0" fontId="52" fillId="13" borderId="43" xfId="0" applyFont="1" applyFill="1" applyBorder="1" applyAlignment="1">
      <alignment vertical="center" wrapText="1"/>
    </xf>
    <xf numFmtId="0" fontId="28" fillId="13" borderId="25" xfId="0" applyFont="1" applyFill="1" applyBorder="1" applyAlignment="1">
      <alignment horizontal="center" vertical="center" wrapText="1"/>
    </xf>
    <xf numFmtId="0" fontId="18" fillId="13" borderId="8" xfId="0" applyFont="1" applyFill="1" applyBorder="1" applyAlignment="1">
      <alignment horizontal="center" vertical="center" wrapText="1"/>
    </xf>
    <xf numFmtId="0" fontId="19" fillId="13" borderId="8" xfId="0" applyFont="1" applyFill="1" applyBorder="1" applyAlignment="1">
      <alignment horizontal="center" vertical="center" wrapText="1"/>
    </xf>
    <xf numFmtId="0" fontId="19" fillId="13" borderId="8" xfId="0" applyFont="1" applyFill="1" applyBorder="1" applyAlignment="1">
      <alignment horizontal="center" vertical="center"/>
    </xf>
    <xf numFmtId="3" fontId="19" fillId="13" borderId="8" xfId="0" applyNumberFormat="1" applyFont="1" applyFill="1" applyBorder="1" applyAlignment="1">
      <alignment horizontal="center" vertical="center"/>
    </xf>
    <xf numFmtId="3" fontId="33" fillId="13" borderId="27" xfId="0" applyNumberFormat="1" applyFont="1" applyFill="1" applyBorder="1" applyAlignment="1">
      <alignment horizontal="center" vertical="center"/>
    </xf>
    <xf numFmtId="3" fontId="33" fillId="13" borderId="28" xfId="0" applyNumberFormat="1" applyFont="1" applyFill="1" applyBorder="1" applyAlignment="1">
      <alignment horizontal="center" vertical="center"/>
    </xf>
    <xf numFmtId="0" fontId="20" fillId="13" borderId="0" xfId="0" applyFont="1" applyFill="1" applyBorder="1" applyAlignment="1">
      <alignment horizontal="center" vertical="center" wrapText="1"/>
    </xf>
    <xf numFmtId="0" fontId="20" fillId="13" borderId="25" xfId="0" applyFont="1" applyFill="1" applyBorder="1" applyAlignment="1">
      <alignment horizontal="center" vertical="center" wrapText="1"/>
    </xf>
    <xf numFmtId="3" fontId="31" fillId="13" borderId="27" xfId="0" applyNumberFormat="1" applyFont="1" applyFill="1" applyBorder="1" applyAlignment="1">
      <alignment horizontal="center" vertical="center"/>
    </xf>
    <xf numFmtId="3" fontId="31" fillId="13" borderId="28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13" borderId="35" xfId="0" applyFont="1" applyFill="1" applyBorder="1" applyAlignment="1">
      <alignment horizontal="center" vertical="center" wrapText="1"/>
    </xf>
    <xf numFmtId="0" fontId="18" fillId="13" borderId="22" xfId="0" applyFont="1" applyFill="1" applyBorder="1" applyAlignment="1">
      <alignment horizontal="center" vertical="center" wrapText="1"/>
    </xf>
    <xf numFmtId="0" fontId="18" fillId="13" borderId="36" xfId="0" applyFont="1" applyFill="1" applyBorder="1" applyAlignment="1">
      <alignment horizontal="center" vertical="center" wrapText="1"/>
    </xf>
    <xf numFmtId="0" fontId="18" fillId="13" borderId="43" xfId="0" applyFont="1" applyFill="1" applyBorder="1" applyAlignment="1">
      <alignment horizontal="center"/>
    </xf>
    <xf numFmtId="0" fontId="18" fillId="13" borderId="11" xfId="0" applyFont="1" applyFill="1" applyBorder="1" applyAlignment="1">
      <alignment horizontal="center"/>
    </xf>
    <xf numFmtId="0" fontId="18" fillId="13" borderId="29" xfId="0" applyFont="1" applyFill="1" applyBorder="1" applyAlignment="1">
      <alignment horizontal="center"/>
    </xf>
    <xf numFmtId="0" fontId="16" fillId="13" borderId="35" xfId="0" applyFont="1" applyFill="1" applyBorder="1" applyAlignment="1">
      <alignment horizontal="center" wrapText="1"/>
    </xf>
    <xf numFmtId="0" fontId="16" fillId="13" borderId="22" xfId="0" applyFont="1" applyFill="1" applyBorder="1" applyAlignment="1">
      <alignment horizontal="center" wrapText="1"/>
    </xf>
    <xf numFmtId="0" fontId="16" fillId="13" borderId="36" xfId="0" applyFont="1" applyFill="1" applyBorder="1" applyAlignment="1">
      <alignment horizontal="center" wrapText="1"/>
    </xf>
    <xf numFmtId="0" fontId="16" fillId="13" borderId="43" xfId="0" applyFont="1" applyFill="1" applyBorder="1" applyAlignment="1">
      <alignment horizontal="center" wrapText="1"/>
    </xf>
    <xf numFmtId="0" fontId="16" fillId="13" borderId="11" xfId="0" applyFont="1" applyFill="1" applyBorder="1" applyAlignment="1">
      <alignment horizontal="center" wrapText="1"/>
    </xf>
    <xf numFmtId="0" fontId="16" fillId="13" borderId="29" xfId="0" applyFont="1" applyFill="1" applyBorder="1" applyAlignment="1">
      <alignment horizontal="center" wrapText="1"/>
    </xf>
    <xf numFmtId="0" fontId="18" fillId="0" borderId="2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/>
    </xf>
    <xf numFmtId="0" fontId="18" fillId="13" borderId="43" xfId="0" applyFont="1" applyFill="1" applyBorder="1" applyAlignment="1">
      <alignment horizontal="center" vertical="center"/>
    </xf>
    <xf numFmtId="0" fontId="18" fillId="13" borderId="11" xfId="0" applyFont="1" applyFill="1" applyBorder="1" applyAlignment="1">
      <alignment horizontal="center" vertical="center"/>
    </xf>
    <xf numFmtId="0" fontId="18" fillId="13" borderId="29" xfId="0" applyFont="1" applyFill="1" applyBorder="1" applyAlignment="1">
      <alignment horizontal="center" vertical="center"/>
    </xf>
    <xf numFmtId="0" fontId="18" fillId="10" borderId="8" xfId="0" applyFont="1" applyFill="1" applyBorder="1" applyAlignment="1">
      <alignment horizontal="center" vertical="center"/>
    </xf>
    <xf numFmtId="0" fontId="19" fillId="10" borderId="8" xfId="0" applyFont="1" applyFill="1" applyBorder="1" applyAlignment="1">
      <alignment horizontal="center" vertical="center"/>
    </xf>
    <xf numFmtId="3" fontId="19" fillId="10" borderId="8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47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left" vertical="top" textRotation="90" wrapText="1"/>
    </xf>
    <xf numFmtId="0" fontId="12" fillId="12" borderId="47" xfId="0" applyFont="1" applyFill="1" applyBorder="1" applyAlignment="1">
      <alignment horizontal="left" vertical="top" textRotation="90" wrapText="1"/>
    </xf>
    <xf numFmtId="0" fontId="12" fillId="12" borderId="24" xfId="0" applyFont="1" applyFill="1" applyBorder="1" applyAlignment="1">
      <alignment horizontal="left" vertical="top" textRotation="90" wrapText="1"/>
    </xf>
    <xf numFmtId="0" fontId="12" fillId="12" borderId="23" xfId="0" applyFont="1" applyFill="1" applyBorder="1" applyAlignment="1">
      <alignment horizontal="left" vertical="top" textRotation="90" wrapText="1"/>
    </xf>
    <xf numFmtId="0" fontId="26" fillId="19" borderId="24" xfId="0" applyFont="1" applyFill="1" applyBorder="1" applyAlignment="1">
      <alignment horizontal="left" vertical="top" textRotation="90" wrapText="1"/>
    </xf>
    <xf numFmtId="0" fontId="37" fillId="7" borderId="4" xfId="0" applyFont="1" applyFill="1" applyBorder="1" applyAlignment="1">
      <alignment horizontal="left" vertical="top" textRotation="90" wrapText="1"/>
    </xf>
    <xf numFmtId="0" fontId="37" fillId="7" borderId="24" xfId="0" applyFont="1" applyFill="1" applyBorder="1" applyAlignment="1">
      <alignment horizontal="left" vertical="top" textRotation="90" wrapText="1"/>
    </xf>
    <xf numFmtId="0" fontId="37" fillId="7" borderId="47" xfId="0" applyFont="1" applyFill="1" applyBorder="1" applyAlignment="1">
      <alignment horizontal="left" vertical="top" textRotation="90" wrapText="1"/>
    </xf>
    <xf numFmtId="0" fontId="0" fillId="0" borderId="0" xfId="0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18" fillId="13" borderId="23" xfId="0" applyFont="1" applyFill="1" applyBorder="1" applyAlignment="1">
      <alignment horizontal="center" vertical="center" wrapText="1"/>
    </xf>
    <xf numFmtId="0" fontId="18" fillId="13" borderId="43" xfId="0" applyFont="1" applyFill="1" applyBorder="1" applyAlignment="1">
      <alignment horizontal="center" vertical="center" wrapText="1"/>
    </xf>
    <xf numFmtId="0" fontId="18" fillId="13" borderId="11" xfId="0" applyFont="1" applyFill="1" applyBorder="1" applyAlignment="1">
      <alignment horizontal="center" vertical="center" wrapText="1"/>
    </xf>
    <xf numFmtId="0" fontId="18" fillId="13" borderId="29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13" borderId="0" xfId="0" applyFont="1" applyFill="1" applyBorder="1" applyAlignment="1">
      <alignment horizontal="center" vertical="center" wrapText="1"/>
    </xf>
    <xf numFmtId="0" fontId="16" fillId="13" borderId="43" xfId="0" applyFont="1" applyFill="1" applyBorder="1" applyAlignment="1">
      <alignment horizontal="center" vertical="center" wrapText="1"/>
    </xf>
    <xf numFmtId="0" fontId="16" fillId="13" borderId="11" xfId="0" applyFont="1" applyFill="1" applyBorder="1" applyAlignment="1">
      <alignment horizontal="center" vertical="center" wrapText="1"/>
    </xf>
    <xf numFmtId="0" fontId="16" fillId="13" borderId="2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13" borderId="43" xfId="0" applyFont="1" applyFill="1" applyBorder="1" applyAlignment="1">
      <alignment horizontal="center" wrapText="1"/>
    </xf>
    <xf numFmtId="0" fontId="18" fillId="13" borderId="11" xfId="0" applyFont="1" applyFill="1" applyBorder="1" applyAlignment="1">
      <alignment horizontal="center" wrapText="1"/>
    </xf>
    <xf numFmtId="0" fontId="18" fillId="13" borderId="29" xfId="0" applyFont="1" applyFill="1" applyBorder="1" applyAlignment="1">
      <alignment horizontal="center" wrapTex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13" borderId="3" xfId="0" applyNumberFormat="1" applyFont="1" applyFill="1" applyBorder="1" applyAlignment="1">
      <alignment vertical="center" wrapText="1"/>
    </xf>
    <xf numFmtId="0" fontId="23" fillId="13" borderId="3" xfId="0" applyNumberFormat="1" applyFont="1" applyFill="1" applyBorder="1" applyAlignment="1">
      <alignment horizontal="center" vertical="center" wrapText="1"/>
    </xf>
    <xf numFmtId="3" fontId="23" fillId="13" borderId="3" xfId="0" applyNumberFormat="1" applyFont="1" applyFill="1" applyBorder="1" applyAlignment="1">
      <alignment horizontal="center" vertical="center" wrapText="1"/>
    </xf>
    <xf numFmtId="0" fontId="22" fillId="13" borderId="18" xfId="0" applyNumberFormat="1" applyFont="1" applyFill="1" applyBorder="1" applyAlignment="1">
      <alignment vertical="center" wrapText="1"/>
    </xf>
    <xf numFmtId="0" fontId="22" fillId="13" borderId="19" xfId="0" applyNumberFormat="1" applyFont="1" applyFill="1" applyBorder="1" applyAlignment="1">
      <alignment horizontal="center" vertical="center" wrapText="1"/>
    </xf>
    <xf numFmtId="0" fontId="23" fillId="13" borderId="2" xfId="0" applyNumberFormat="1" applyFont="1" applyFill="1" applyBorder="1" applyAlignment="1">
      <alignment vertical="center" wrapText="1"/>
    </xf>
    <xf numFmtId="0" fontId="23" fillId="13" borderId="2" xfId="0" applyNumberFormat="1" applyFont="1" applyFill="1" applyBorder="1" applyAlignment="1">
      <alignment horizontal="center" vertical="center" wrapText="1"/>
    </xf>
    <xf numFmtId="0" fontId="22" fillId="13" borderId="3" xfId="0" applyNumberFormat="1" applyFont="1" applyFill="1" applyBorder="1" applyAlignment="1">
      <alignment vertical="center" wrapText="1"/>
    </xf>
    <xf numFmtId="0" fontId="22" fillId="13" borderId="3" xfId="0" applyNumberFormat="1" applyFont="1" applyFill="1" applyBorder="1" applyAlignment="1">
      <alignment horizontal="center" vertical="center" wrapText="1"/>
    </xf>
    <xf numFmtId="0" fontId="22" fillId="13" borderId="41" xfId="0" applyNumberFormat="1" applyFont="1" applyFill="1" applyBorder="1" applyAlignment="1">
      <alignment vertical="center" wrapText="1"/>
    </xf>
    <xf numFmtId="0" fontId="22" fillId="13" borderId="2" xfId="0" applyNumberFormat="1" applyFont="1" applyFill="1" applyBorder="1" applyAlignment="1">
      <alignment vertical="center" wrapText="1"/>
    </xf>
    <xf numFmtId="0" fontId="22" fillId="13" borderId="2" xfId="0" applyNumberFormat="1" applyFont="1" applyFill="1" applyBorder="1" applyAlignment="1">
      <alignment horizontal="center" vertical="center" wrapText="1"/>
    </xf>
    <xf numFmtId="0" fontId="22" fillId="13" borderId="61" xfId="0" applyNumberFormat="1" applyFont="1" applyFill="1" applyBorder="1" applyAlignment="1">
      <alignment vertical="center" wrapText="1"/>
    </xf>
    <xf numFmtId="0" fontId="22" fillId="13" borderId="2" xfId="0" applyNumberFormat="1" applyFont="1" applyFill="1" applyBorder="1" applyAlignment="1">
      <alignment vertical="center"/>
    </xf>
    <xf numFmtId="0" fontId="23" fillId="13" borderId="2" xfId="0" applyFont="1" applyFill="1" applyBorder="1" applyAlignment="1">
      <alignment horizontal="center" vertical="center" wrapText="1"/>
    </xf>
    <xf numFmtId="0" fontId="23" fillId="13" borderId="16" xfId="0" applyNumberFormat="1" applyFont="1" applyFill="1" applyBorder="1" applyAlignment="1">
      <alignment vertical="center" wrapText="1"/>
    </xf>
    <xf numFmtId="0" fontId="13" fillId="13" borderId="43" xfId="0" applyFont="1" applyFill="1" applyBorder="1" applyAlignment="1">
      <alignment horizontal="center" vertical="center" textRotation="90" wrapText="1"/>
    </xf>
    <xf numFmtId="0" fontId="13" fillId="13" borderId="11" xfId="0" applyFont="1" applyFill="1" applyBorder="1" applyAlignment="1">
      <alignment horizontal="center" vertical="center" textRotation="90" wrapText="1"/>
    </xf>
    <xf numFmtId="0" fontId="13" fillId="13" borderId="29" xfId="0" applyFont="1" applyFill="1" applyBorder="1" applyAlignment="1">
      <alignment horizontal="center" vertical="center" textRotation="90" wrapText="1"/>
    </xf>
    <xf numFmtId="0" fontId="13" fillId="13" borderId="35" xfId="0" applyFont="1" applyFill="1" applyBorder="1" applyAlignment="1">
      <alignment horizontal="center" vertical="center" textRotation="90" wrapText="1"/>
    </xf>
    <xf numFmtId="0" fontId="13" fillId="13" borderId="22" xfId="0" applyFont="1" applyFill="1" applyBorder="1" applyAlignment="1">
      <alignment horizontal="center" vertical="center" textRotation="90" wrapText="1"/>
    </xf>
    <xf numFmtId="0" fontId="13" fillId="13" borderId="36" xfId="0" applyFont="1" applyFill="1" applyBorder="1" applyAlignment="1">
      <alignment horizontal="center" vertical="center" textRotation="90" wrapText="1"/>
    </xf>
    <xf numFmtId="0" fontId="13" fillId="13" borderId="23" xfId="0" applyFont="1" applyFill="1" applyBorder="1" applyAlignment="1">
      <alignment horizontal="center" vertical="center" textRotation="90" wrapText="1"/>
    </xf>
    <xf numFmtId="0" fontId="13" fillId="13" borderId="0" xfId="0" applyFont="1" applyFill="1" applyBorder="1" applyAlignment="1">
      <alignment horizontal="center" vertical="center" textRotation="90" wrapText="1"/>
    </xf>
    <xf numFmtId="0" fontId="13" fillId="13" borderId="28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6" fillId="0" borderId="4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6" fillId="0" borderId="47" xfId="0" applyFont="1" applyBorder="1" applyAlignment="1">
      <alignment vertical="center" wrapText="1"/>
    </xf>
    <xf numFmtId="0" fontId="18" fillId="0" borderId="44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8" fillId="0" borderId="48" xfId="0" applyFont="1" applyBorder="1" applyAlignment="1">
      <alignment vertical="center" wrapText="1"/>
    </xf>
    <xf numFmtId="0" fontId="18" fillId="0" borderId="49" xfId="0" applyFont="1" applyBorder="1" applyAlignment="1">
      <alignment vertical="center" wrapText="1"/>
    </xf>
    <xf numFmtId="0" fontId="18" fillId="19" borderId="49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 wrapText="1"/>
    </xf>
  </cellXfs>
  <cellStyles count="4">
    <cellStyle name="Гиперссылка" xfId="1" builtinId="8"/>
    <cellStyle name="Обычный" xfId="0" builtinId="0"/>
    <cellStyle name="Обычный 12" xfId="3"/>
    <cellStyle name="Обычный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91</xdr:row>
      <xdr:rowOff>123825</xdr:rowOff>
    </xdr:from>
    <xdr:to>
      <xdr:col>0</xdr:col>
      <xdr:colOff>1152525</xdr:colOff>
      <xdr:row>92</xdr:row>
      <xdr:rowOff>76200</xdr:rowOff>
    </xdr:to>
    <xdr:pic>
      <xdr:nvPicPr>
        <xdr:cNvPr id="77985" name="Picture 194">
          <a:extLst>
            <a:ext uri="{FF2B5EF4-FFF2-40B4-BE49-F238E27FC236}">
              <a16:creationId xmlns="" xmlns:a16="http://schemas.microsoft.com/office/drawing/2014/main" id="{00000000-0008-0000-0100-0000A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0279975"/>
          <a:ext cx="2571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91</xdr:row>
      <xdr:rowOff>123825</xdr:rowOff>
    </xdr:from>
    <xdr:to>
      <xdr:col>0</xdr:col>
      <xdr:colOff>314325</xdr:colOff>
      <xdr:row>92</xdr:row>
      <xdr:rowOff>76200</xdr:rowOff>
    </xdr:to>
    <xdr:pic>
      <xdr:nvPicPr>
        <xdr:cNvPr id="77986" name="Picture 200">
          <a:extLst>
            <a:ext uri="{FF2B5EF4-FFF2-40B4-BE49-F238E27FC236}">
              <a16:creationId xmlns="" xmlns:a16="http://schemas.microsoft.com/office/drawing/2014/main" id="{00000000-0008-0000-0100-0000A2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" y="30279975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609600</xdr:colOff>
      <xdr:row>91</xdr:row>
      <xdr:rowOff>123825</xdr:rowOff>
    </xdr:from>
    <xdr:to>
      <xdr:col>0</xdr:col>
      <xdr:colOff>857250</xdr:colOff>
      <xdr:row>92</xdr:row>
      <xdr:rowOff>57150</xdr:rowOff>
    </xdr:to>
    <xdr:pic>
      <xdr:nvPicPr>
        <xdr:cNvPr id="77987" name="Picture 193">
          <a:extLst>
            <a:ext uri="{FF2B5EF4-FFF2-40B4-BE49-F238E27FC236}">
              <a16:creationId xmlns="" xmlns:a16="http://schemas.microsoft.com/office/drawing/2014/main" id="{00000000-0008-0000-0100-0000A3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9175" y="3027997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876300</xdr:colOff>
      <xdr:row>121</xdr:row>
      <xdr:rowOff>76200</xdr:rowOff>
    </xdr:from>
    <xdr:to>
      <xdr:col>0</xdr:col>
      <xdr:colOff>1133475</xdr:colOff>
      <xdr:row>122</xdr:row>
      <xdr:rowOff>28575</xdr:rowOff>
    </xdr:to>
    <xdr:pic>
      <xdr:nvPicPr>
        <xdr:cNvPr id="77989" name="Picture 194">
          <a:extLst>
            <a:ext uri="{FF2B5EF4-FFF2-40B4-BE49-F238E27FC236}">
              <a16:creationId xmlns="" xmlns:a16="http://schemas.microsoft.com/office/drawing/2014/main" id="{00000000-0008-0000-0100-0000A5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" y="34575750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121</xdr:row>
      <xdr:rowOff>76200</xdr:rowOff>
    </xdr:from>
    <xdr:to>
      <xdr:col>0</xdr:col>
      <xdr:colOff>295275</xdr:colOff>
      <xdr:row>122</xdr:row>
      <xdr:rowOff>28575</xdr:rowOff>
    </xdr:to>
    <xdr:pic>
      <xdr:nvPicPr>
        <xdr:cNvPr id="77990" name="Picture 200">
          <a:extLst>
            <a:ext uri="{FF2B5EF4-FFF2-40B4-BE49-F238E27FC236}">
              <a16:creationId xmlns="" xmlns:a16="http://schemas.microsoft.com/office/drawing/2014/main" id="{00000000-0008-0000-0100-0000A6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7200" y="34575750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590550</xdr:colOff>
      <xdr:row>121</xdr:row>
      <xdr:rowOff>76200</xdr:rowOff>
    </xdr:from>
    <xdr:to>
      <xdr:col>0</xdr:col>
      <xdr:colOff>838200</xdr:colOff>
      <xdr:row>122</xdr:row>
      <xdr:rowOff>9525</xdr:rowOff>
    </xdr:to>
    <xdr:pic>
      <xdr:nvPicPr>
        <xdr:cNvPr id="77991" name="Picture 193">
          <a:extLst>
            <a:ext uri="{FF2B5EF4-FFF2-40B4-BE49-F238E27FC236}">
              <a16:creationId xmlns="" xmlns:a16="http://schemas.microsoft.com/office/drawing/2014/main" id="{00000000-0008-0000-0100-0000A7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00125" y="34575750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895350</xdr:colOff>
      <xdr:row>101</xdr:row>
      <xdr:rowOff>123825</xdr:rowOff>
    </xdr:from>
    <xdr:to>
      <xdr:col>0</xdr:col>
      <xdr:colOff>1152525</xdr:colOff>
      <xdr:row>102</xdr:row>
      <xdr:rowOff>76200</xdr:rowOff>
    </xdr:to>
    <xdr:pic>
      <xdr:nvPicPr>
        <xdr:cNvPr id="78017" name="Picture 194">
          <a:extLst>
            <a:ext uri="{FF2B5EF4-FFF2-40B4-BE49-F238E27FC236}">
              <a16:creationId xmlns="" xmlns:a16="http://schemas.microsoft.com/office/drawing/2014/main" id="{00000000-0008-0000-0100-0000C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2318325"/>
          <a:ext cx="2571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101</xdr:row>
      <xdr:rowOff>123825</xdr:rowOff>
    </xdr:from>
    <xdr:to>
      <xdr:col>0</xdr:col>
      <xdr:colOff>314325</xdr:colOff>
      <xdr:row>102</xdr:row>
      <xdr:rowOff>76200</xdr:rowOff>
    </xdr:to>
    <xdr:pic>
      <xdr:nvPicPr>
        <xdr:cNvPr id="78018" name="Picture 200">
          <a:extLst>
            <a:ext uri="{FF2B5EF4-FFF2-40B4-BE49-F238E27FC236}">
              <a16:creationId xmlns="" xmlns:a16="http://schemas.microsoft.com/office/drawing/2014/main" id="{00000000-0008-0000-0100-0000C2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" y="323183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609600</xdr:colOff>
      <xdr:row>101</xdr:row>
      <xdr:rowOff>123825</xdr:rowOff>
    </xdr:from>
    <xdr:to>
      <xdr:col>0</xdr:col>
      <xdr:colOff>857250</xdr:colOff>
      <xdr:row>102</xdr:row>
      <xdr:rowOff>57150</xdr:rowOff>
    </xdr:to>
    <xdr:pic>
      <xdr:nvPicPr>
        <xdr:cNvPr id="78019" name="Picture 193">
          <a:extLst>
            <a:ext uri="{FF2B5EF4-FFF2-40B4-BE49-F238E27FC236}">
              <a16:creationId xmlns="" xmlns:a16="http://schemas.microsoft.com/office/drawing/2014/main" id="{00000000-0008-0000-0100-0000C3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9175" y="32318325"/>
          <a:ext cx="2476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847725</xdr:colOff>
      <xdr:row>133</xdr:row>
      <xdr:rowOff>57150</xdr:rowOff>
    </xdr:from>
    <xdr:to>
      <xdr:col>0</xdr:col>
      <xdr:colOff>1162050</xdr:colOff>
      <xdr:row>134</xdr:row>
      <xdr:rowOff>180975</xdr:rowOff>
    </xdr:to>
    <xdr:pic>
      <xdr:nvPicPr>
        <xdr:cNvPr id="78021" name="Picture 194">
          <a:extLst>
            <a:ext uri="{FF2B5EF4-FFF2-40B4-BE49-F238E27FC236}">
              <a16:creationId xmlns="" xmlns:a16="http://schemas.microsoft.com/office/drawing/2014/main" id="{00000000-0008-0000-0100-0000C5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37033200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133</xdr:row>
      <xdr:rowOff>57150</xdr:rowOff>
    </xdr:from>
    <xdr:to>
      <xdr:col>0</xdr:col>
      <xdr:colOff>323850</xdr:colOff>
      <xdr:row>134</xdr:row>
      <xdr:rowOff>180975</xdr:rowOff>
    </xdr:to>
    <xdr:pic>
      <xdr:nvPicPr>
        <xdr:cNvPr id="78022" name="Picture 200">
          <a:extLst>
            <a:ext uri="{FF2B5EF4-FFF2-40B4-BE49-F238E27FC236}">
              <a16:creationId xmlns="" xmlns:a16="http://schemas.microsoft.com/office/drawing/2014/main" id="{00000000-0008-0000-0100-0000C6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8625" y="370332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561975</xdr:colOff>
      <xdr:row>133</xdr:row>
      <xdr:rowOff>66675</xdr:rowOff>
    </xdr:from>
    <xdr:to>
      <xdr:col>0</xdr:col>
      <xdr:colOff>866775</xdr:colOff>
      <xdr:row>134</xdr:row>
      <xdr:rowOff>133350</xdr:rowOff>
    </xdr:to>
    <xdr:pic>
      <xdr:nvPicPr>
        <xdr:cNvPr id="78023" name="Picture 193">
          <a:extLst>
            <a:ext uri="{FF2B5EF4-FFF2-40B4-BE49-F238E27FC236}">
              <a16:creationId xmlns="" xmlns:a16="http://schemas.microsoft.com/office/drawing/2014/main" id="{00000000-0008-0000-0100-0000C7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1550" y="37042725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866775</xdr:colOff>
      <xdr:row>81</xdr:row>
      <xdr:rowOff>104775</xdr:rowOff>
    </xdr:from>
    <xdr:to>
      <xdr:col>0</xdr:col>
      <xdr:colOff>1181100</xdr:colOff>
      <xdr:row>82</xdr:row>
      <xdr:rowOff>209550</xdr:rowOff>
    </xdr:to>
    <xdr:pic>
      <xdr:nvPicPr>
        <xdr:cNvPr id="93" name="Picture 194">
          <a:extLst>
            <a:ext uri="{FF2B5EF4-FFF2-40B4-BE49-F238E27FC236}">
              <a16:creationId xmlns="" xmlns:a16="http://schemas.microsoft.com/office/drawing/2014/main" id="{00000000-0008-0000-0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1588" y="39276338"/>
          <a:ext cx="314325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81</xdr:row>
      <xdr:rowOff>104775</xdr:rowOff>
    </xdr:from>
    <xdr:to>
      <xdr:col>0</xdr:col>
      <xdr:colOff>342900</xdr:colOff>
      <xdr:row>82</xdr:row>
      <xdr:rowOff>209550</xdr:rowOff>
    </xdr:to>
    <xdr:pic>
      <xdr:nvPicPr>
        <xdr:cNvPr id="94" name="Picture 200">
          <a:extLst>
            <a:ext uri="{FF2B5EF4-FFF2-40B4-BE49-F238E27FC236}">
              <a16:creationId xmlns="" xmlns:a16="http://schemas.microsoft.com/office/drawing/2014/main" id="{00000000-0008-0000-0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2913" y="39276338"/>
          <a:ext cx="3048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581025</xdr:colOff>
      <xdr:row>81</xdr:row>
      <xdr:rowOff>104775</xdr:rowOff>
    </xdr:from>
    <xdr:to>
      <xdr:col>0</xdr:col>
      <xdr:colOff>885825</xdr:colOff>
      <xdr:row>82</xdr:row>
      <xdr:rowOff>180975</xdr:rowOff>
    </xdr:to>
    <xdr:pic>
      <xdr:nvPicPr>
        <xdr:cNvPr id="95" name="Picture 193">
          <a:extLst>
            <a:ext uri="{FF2B5EF4-FFF2-40B4-BE49-F238E27FC236}">
              <a16:creationId xmlns="" xmlns:a16="http://schemas.microsoft.com/office/drawing/2014/main" id="{00000000-0008-0000-0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5838" y="39276338"/>
          <a:ext cx="304800" cy="30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895350</xdr:colOff>
      <xdr:row>111</xdr:row>
      <xdr:rowOff>123825</xdr:rowOff>
    </xdr:from>
    <xdr:to>
      <xdr:col>0</xdr:col>
      <xdr:colOff>1152525</xdr:colOff>
      <xdr:row>112</xdr:row>
      <xdr:rowOff>76200</xdr:rowOff>
    </xdr:to>
    <xdr:pic>
      <xdr:nvPicPr>
        <xdr:cNvPr id="96" name="Picture 194">
          <a:extLst>
            <a:ext uri="{FF2B5EF4-FFF2-40B4-BE49-F238E27FC236}">
              <a16:creationId xmlns="" xmlns:a16="http://schemas.microsoft.com/office/drawing/2014/main" id="{00000000-0008-0000-0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0163" y="45879544"/>
          <a:ext cx="25717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111</xdr:row>
      <xdr:rowOff>123825</xdr:rowOff>
    </xdr:from>
    <xdr:to>
      <xdr:col>0</xdr:col>
      <xdr:colOff>314325</xdr:colOff>
      <xdr:row>112</xdr:row>
      <xdr:rowOff>76200</xdr:rowOff>
    </xdr:to>
    <xdr:pic>
      <xdr:nvPicPr>
        <xdr:cNvPr id="97" name="Picture 200">
          <a:extLst>
            <a:ext uri="{FF2B5EF4-FFF2-40B4-BE49-F238E27FC236}">
              <a16:creationId xmlns="" xmlns:a16="http://schemas.microsoft.com/office/drawing/2014/main" id="{00000000-0008-0000-0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1488" y="45879544"/>
          <a:ext cx="247650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609600</xdr:colOff>
      <xdr:row>111</xdr:row>
      <xdr:rowOff>123825</xdr:rowOff>
    </xdr:from>
    <xdr:to>
      <xdr:col>0</xdr:col>
      <xdr:colOff>857250</xdr:colOff>
      <xdr:row>112</xdr:row>
      <xdr:rowOff>57150</xdr:rowOff>
    </xdr:to>
    <xdr:pic>
      <xdr:nvPicPr>
        <xdr:cNvPr id="98" name="Picture 193">
          <a:extLst>
            <a:ext uri="{FF2B5EF4-FFF2-40B4-BE49-F238E27FC236}">
              <a16:creationId xmlns="" xmlns:a16="http://schemas.microsoft.com/office/drawing/2014/main" id="{00000000-0008-0000-0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4413" y="45879544"/>
          <a:ext cx="24765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847725</xdr:colOff>
      <xdr:row>145</xdr:row>
      <xdr:rowOff>57150</xdr:rowOff>
    </xdr:from>
    <xdr:to>
      <xdr:col>0</xdr:col>
      <xdr:colOff>1162050</xdr:colOff>
      <xdr:row>146</xdr:row>
      <xdr:rowOff>180975</xdr:rowOff>
    </xdr:to>
    <xdr:pic>
      <xdr:nvPicPr>
        <xdr:cNvPr id="99" name="Picture 194">
          <a:extLst>
            <a:ext uri="{FF2B5EF4-FFF2-40B4-BE49-F238E27FC236}">
              <a16:creationId xmlns="" xmlns:a16="http://schemas.microsoft.com/office/drawing/2014/main" id="{00000000-0008-0000-0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2538" y="52575619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145</xdr:row>
      <xdr:rowOff>57150</xdr:rowOff>
    </xdr:from>
    <xdr:to>
      <xdr:col>0</xdr:col>
      <xdr:colOff>323850</xdr:colOff>
      <xdr:row>146</xdr:row>
      <xdr:rowOff>180975</xdr:rowOff>
    </xdr:to>
    <xdr:pic>
      <xdr:nvPicPr>
        <xdr:cNvPr id="100" name="Picture 200">
          <a:extLst>
            <a:ext uri="{FF2B5EF4-FFF2-40B4-BE49-F238E27FC236}">
              <a16:creationId xmlns="" xmlns:a16="http://schemas.microsoft.com/office/drawing/2014/main" id="{00000000-0008-0000-0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3" y="52575619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561975</xdr:colOff>
      <xdr:row>145</xdr:row>
      <xdr:rowOff>66675</xdr:rowOff>
    </xdr:from>
    <xdr:to>
      <xdr:col>0</xdr:col>
      <xdr:colOff>866775</xdr:colOff>
      <xdr:row>146</xdr:row>
      <xdr:rowOff>133350</xdr:rowOff>
    </xdr:to>
    <xdr:pic>
      <xdr:nvPicPr>
        <xdr:cNvPr id="101" name="Picture 193">
          <a:extLst>
            <a:ext uri="{FF2B5EF4-FFF2-40B4-BE49-F238E27FC236}">
              <a16:creationId xmlns="" xmlns:a16="http://schemas.microsoft.com/office/drawing/2014/main" id="{00000000-0008-0000-0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8" y="52585144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118</xdr:row>
      <xdr:rowOff>0</xdr:rowOff>
    </xdr:from>
    <xdr:to>
      <xdr:col>1</xdr:col>
      <xdr:colOff>323850</xdr:colOff>
      <xdr:row>118</xdr:row>
      <xdr:rowOff>0</xdr:rowOff>
    </xdr:to>
    <xdr:pic>
      <xdr:nvPicPr>
        <xdr:cNvPr id="76993" name="Picture 194">
          <a:extLst>
            <a:ext uri="{FF2B5EF4-FFF2-40B4-BE49-F238E27FC236}">
              <a16:creationId xmlns="" xmlns:a16="http://schemas.microsoft.com/office/drawing/2014/main" id="{00000000-0008-0000-0300-0000C1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43233975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923925</xdr:colOff>
      <xdr:row>98</xdr:row>
      <xdr:rowOff>190500</xdr:rowOff>
    </xdr:from>
    <xdr:to>
      <xdr:col>1</xdr:col>
      <xdr:colOff>1219200</xdr:colOff>
      <xdr:row>98</xdr:row>
      <xdr:rowOff>438150</xdr:rowOff>
    </xdr:to>
    <xdr:pic>
      <xdr:nvPicPr>
        <xdr:cNvPr id="77026" name="Picture 97">
          <a:extLst>
            <a:ext uri="{FF2B5EF4-FFF2-40B4-BE49-F238E27FC236}">
              <a16:creationId xmlns="" xmlns:a16="http://schemas.microsoft.com/office/drawing/2014/main" id="{00000000-0008-0000-0300-0000E2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66850" y="35937825"/>
          <a:ext cx="2952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647700</xdr:colOff>
      <xdr:row>98</xdr:row>
      <xdr:rowOff>200025</xdr:rowOff>
    </xdr:from>
    <xdr:to>
      <xdr:col>1</xdr:col>
      <xdr:colOff>904875</xdr:colOff>
      <xdr:row>98</xdr:row>
      <xdr:rowOff>419100</xdr:rowOff>
    </xdr:to>
    <xdr:pic>
      <xdr:nvPicPr>
        <xdr:cNvPr id="77027" name="Picture 118">
          <a:extLst>
            <a:ext uri="{FF2B5EF4-FFF2-40B4-BE49-F238E27FC236}">
              <a16:creationId xmlns="" xmlns:a16="http://schemas.microsoft.com/office/drawing/2014/main" id="{00000000-0008-0000-0300-0000E3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90625" y="35947350"/>
          <a:ext cx="257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98</xdr:row>
      <xdr:rowOff>200025</xdr:rowOff>
    </xdr:from>
    <xdr:to>
      <xdr:col>1</xdr:col>
      <xdr:colOff>619125</xdr:colOff>
      <xdr:row>98</xdr:row>
      <xdr:rowOff>419100</xdr:rowOff>
    </xdr:to>
    <xdr:pic>
      <xdr:nvPicPr>
        <xdr:cNvPr id="77028" name="Picture 119">
          <a:extLst>
            <a:ext uri="{FF2B5EF4-FFF2-40B4-BE49-F238E27FC236}">
              <a16:creationId xmlns="" xmlns:a16="http://schemas.microsoft.com/office/drawing/2014/main" id="{00000000-0008-0000-0300-0000E4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35947350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98</xdr:row>
      <xdr:rowOff>190500</xdr:rowOff>
    </xdr:from>
    <xdr:to>
      <xdr:col>1</xdr:col>
      <xdr:colOff>342900</xdr:colOff>
      <xdr:row>98</xdr:row>
      <xdr:rowOff>438150</xdr:rowOff>
    </xdr:to>
    <xdr:pic>
      <xdr:nvPicPr>
        <xdr:cNvPr id="77029" name="Picture 120">
          <a:extLst>
            <a:ext uri="{FF2B5EF4-FFF2-40B4-BE49-F238E27FC236}">
              <a16:creationId xmlns="" xmlns:a16="http://schemas.microsoft.com/office/drawing/2014/main" id="{00000000-0008-0000-0300-0000E5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81025" y="3593782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64</xdr:row>
      <xdr:rowOff>438150</xdr:rowOff>
    </xdr:from>
    <xdr:to>
      <xdr:col>0</xdr:col>
      <xdr:colOff>838200</xdr:colOff>
      <xdr:row>64</xdr:row>
      <xdr:rowOff>800100</xdr:rowOff>
    </xdr:to>
    <xdr:pic>
      <xdr:nvPicPr>
        <xdr:cNvPr id="72641" name="Picture 199">
          <a:extLst>
            <a:ext uri="{FF2B5EF4-FFF2-40B4-BE49-F238E27FC236}">
              <a16:creationId xmlns="" xmlns:a16="http://schemas.microsoft.com/office/drawing/2014/main" id="{00000000-0008-0000-0500-0000C1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" y="22840950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64</xdr:row>
      <xdr:rowOff>457200</xdr:rowOff>
    </xdr:from>
    <xdr:to>
      <xdr:col>0</xdr:col>
      <xdr:colOff>419100</xdr:colOff>
      <xdr:row>65</xdr:row>
      <xdr:rowOff>0</xdr:rowOff>
    </xdr:to>
    <xdr:pic>
      <xdr:nvPicPr>
        <xdr:cNvPr id="72642" name="Picture 194">
          <a:extLst>
            <a:ext uri="{FF2B5EF4-FFF2-40B4-BE49-F238E27FC236}">
              <a16:creationId xmlns="" xmlns:a16="http://schemas.microsoft.com/office/drawing/2014/main" id="{00000000-0008-0000-0500-0000C2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4875" y="2284095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zan.ru@niceforyou.com" TargetMode="External"/><Relationship Id="rId2" Type="http://schemas.openxmlformats.org/officeDocument/2006/relationships/hyperlink" Target="mailto:sale.ru@niceforyou.com" TargetMode="External"/><Relationship Id="rId1" Type="http://schemas.openxmlformats.org/officeDocument/2006/relationships/hyperlink" Target="mailto:krasnodar.ru@niceforyou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ekb.ru@niceforyou.com" TargetMode="External"/><Relationship Id="rId4" Type="http://schemas.openxmlformats.org/officeDocument/2006/relationships/hyperlink" Target="mailto:spb.ru@niceforyou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zoomScaleNormal="100" zoomScaleSheetLayoutView="100" workbookViewId="0">
      <selection activeCell="J11" sqref="J11"/>
    </sheetView>
  </sheetViews>
  <sheetFormatPr defaultRowHeight="15" x14ac:dyDescent="0.25"/>
  <cols>
    <col min="6" max="6" width="26.5703125" customWidth="1"/>
    <col min="7" max="7" width="24" customWidth="1"/>
    <col min="8" max="8" width="16.7109375" customWidth="1"/>
  </cols>
  <sheetData>
    <row r="1" spans="1:8" ht="15.75" x14ac:dyDescent="0.25">
      <c r="A1" s="414"/>
      <c r="B1" s="415" t="s">
        <v>0</v>
      </c>
      <c r="C1" s="416"/>
      <c r="D1" s="416"/>
      <c r="E1" s="416"/>
      <c r="F1" s="416"/>
      <c r="G1" s="415" t="s">
        <v>1</v>
      </c>
      <c r="H1" s="414"/>
    </row>
    <row r="2" spans="1:8" x14ac:dyDescent="0.25">
      <c r="A2" s="417"/>
      <c r="B2" s="418" t="s">
        <v>2</v>
      </c>
      <c r="C2" s="417"/>
      <c r="D2" s="417"/>
      <c r="E2" s="417"/>
      <c r="F2" s="417"/>
      <c r="G2" s="419" t="s">
        <v>1396</v>
      </c>
      <c r="H2" s="417"/>
    </row>
    <row r="3" spans="1:8" x14ac:dyDescent="0.25">
      <c r="A3" s="416"/>
      <c r="B3" s="415" t="s">
        <v>3</v>
      </c>
      <c r="C3" s="416"/>
      <c r="D3" s="416"/>
      <c r="E3" s="416"/>
      <c r="F3" s="416"/>
      <c r="G3" s="415" t="s">
        <v>4</v>
      </c>
      <c r="H3" s="416"/>
    </row>
    <row r="4" spans="1:8" x14ac:dyDescent="0.25">
      <c r="A4" s="417"/>
      <c r="B4" s="418" t="s">
        <v>5</v>
      </c>
      <c r="C4" s="417"/>
      <c r="D4" s="417"/>
      <c r="E4" s="417"/>
      <c r="F4" s="417"/>
      <c r="G4" s="419" t="s">
        <v>1397</v>
      </c>
      <c r="H4" s="417"/>
    </row>
    <row r="5" spans="1:8" x14ac:dyDescent="0.25">
      <c r="A5" s="416"/>
      <c r="B5" s="415" t="s">
        <v>6</v>
      </c>
      <c r="C5" s="416"/>
      <c r="D5" s="416"/>
      <c r="E5" s="416"/>
      <c r="F5" s="416"/>
      <c r="G5" s="415" t="s">
        <v>7</v>
      </c>
      <c r="H5" s="416"/>
    </row>
    <row r="6" spans="1:8" x14ac:dyDescent="0.25">
      <c r="A6" s="417"/>
      <c r="B6" s="418" t="s">
        <v>8</v>
      </c>
      <c r="C6" s="417"/>
      <c r="D6" s="417"/>
      <c r="E6" s="417"/>
      <c r="F6" s="417"/>
      <c r="G6" s="419" t="s">
        <v>1398</v>
      </c>
      <c r="H6" s="417"/>
    </row>
    <row r="7" spans="1:8" x14ac:dyDescent="0.25">
      <c r="A7" s="416"/>
      <c r="B7" s="415" t="s">
        <v>9</v>
      </c>
      <c r="C7" s="416"/>
      <c r="D7" s="416"/>
      <c r="E7" s="416"/>
      <c r="F7" s="416"/>
      <c r="G7" s="415" t="s">
        <v>10</v>
      </c>
      <c r="H7" s="416"/>
    </row>
    <row r="8" spans="1:8" x14ac:dyDescent="0.25">
      <c r="A8" s="417"/>
      <c r="B8" s="418" t="s">
        <v>11</v>
      </c>
      <c r="C8" s="417"/>
      <c r="D8" s="417"/>
      <c r="E8" s="417"/>
      <c r="F8" s="417"/>
      <c r="G8" s="419" t="s">
        <v>1399</v>
      </c>
      <c r="H8" s="417"/>
    </row>
    <row r="9" spans="1:8" s="8" customFormat="1" x14ac:dyDescent="0.25">
      <c r="A9" s="416"/>
      <c r="B9" s="415" t="s">
        <v>1035</v>
      </c>
      <c r="C9" s="416"/>
      <c r="D9" s="416"/>
      <c r="E9" s="416"/>
      <c r="F9" s="416"/>
      <c r="G9" s="415" t="s">
        <v>1037</v>
      </c>
      <c r="H9" s="416"/>
    </row>
    <row r="10" spans="1:8" x14ac:dyDescent="0.25">
      <c r="A10" s="417"/>
      <c r="B10" s="418" t="s">
        <v>1036</v>
      </c>
      <c r="C10" s="417"/>
      <c r="D10" s="417"/>
      <c r="E10" s="417"/>
      <c r="F10" s="417"/>
      <c r="G10" s="419" t="s">
        <v>1400</v>
      </c>
      <c r="H10" s="417"/>
    </row>
    <row r="11" spans="1:8" ht="64.5" customHeight="1" x14ac:dyDescent="0.25">
      <c r="A11" s="450" t="s">
        <v>3079</v>
      </c>
      <c r="B11" s="450"/>
      <c r="C11" s="450"/>
      <c r="D11" s="450"/>
      <c r="E11" s="450"/>
      <c r="F11" s="450"/>
      <c r="G11" s="450"/>
      <c r="H11" s="450"/>
    </row>
    <row r="12" spans="1:8" ht="73.5" customHeight="1" x14ac:dyDescent="0.25">
      <c r="A12" s="451" t="s">
        <v>3080</v>
      </c>
      <c r="B12" s="451"/>
      <c r="C12" s="451"/>
      <c r="D12" s="451"/>
      <c r="E12" s="451"/>
      <c r="F12" s="451"/>
      <c r="G12" s="451"/>
      <c r="H12" s="451"/>
    </row>
    <row r="13" spans="1:8" s="6" customFormat="1" ht="19.5" x14ac:dyDescent="0.25">
      <c r="A13" s="452"/>
      <c r="B13" s="452"/>
      <c r="C13" s="452"/>
      <c r="D13" s="452"/>
      <c r="E13" s="452"/>
      <c r="F13" s="452"/>
      <c r="G13" s="452"/>
      <c r="H13" s="452"/>
    </row>
    <row r="14" spans="1:8" s="8" customFormat="1" ht="19.5" customHeight="1" x14ac:dyDescent="0.25">
      <c r="A14" s="420"/>
      <c r="B14" s="449" t="s">
        <v>3078</v>
      </c>
      <c r="C14" s="449"/>
      <c r="D14" s="449"/>
      <c r="E14" s="449"/>
      <c r="F14" s="449"/>
      <c r="G14" s="449"/>
      <c r="H14" s="449"/>
    </row>
    <row r="15" spans="1:8" s="6" customFormat="1" ht="19.5" x14ac:dyDescent="0.25">
      <c r="A15" s="452"/>
      <c r="B15" s="452"/>
      <c r="C15" s="452"/>
      <c r="D15" s="452"/>
      <c r="E15" s="452"/>
      <c r="F15" s="452"/>
      <c r="G15" s="452"/>
      <c r="H15" s="452"/>
    </row>
    <row r="16" spans="1:8" s="8" customFormat="1" ht="19.5" customHeight="1" x14ac:dyDescent="0.25">
      <c r="A16" s="421"/>
      <c r="B16" s="449" t="s">
        <v>1152</v>
      </c>
      <c r="C16" s="449"/>
      <c r="D16" s="449"/>
      <c r="E16" s="449"/>
      <c r="F16" s="449"/>
      <c r="G16" s="449"/>
      <c r="H16" s="449"/>
    </row>
    <row r="17" spans="1:8" ht="15.75" x14ac:dyDescent="0.25">
      <c r="A17" s="414"/>
      <c r="B17" s="414"/>
      <c r="C17" s="414"/>
      <c r="D17" s="414"/>
      <c r="E17" s="414"/>
      <c r="F17" s="414"/>
      <c r="G17" s="414"/>
      <c r="H17" s="414"/>
    </row>
    <row r="18" spans="1:8" s="8" customFormat="1" ht="15.75" customHeight="1" x14ac:dyDescent="0.25">
      <c r="A18" s="422"/>
      <c r="B18" s="449" t="s">
        <v>3073</v>
      </c>
      <c r="C18" s="449"/>
      <c r="D18" s="449"/>
      <c r="E18" s="449"/>
      <c r="F18" s="449"/>
      <c r="G18" s="449"/>
      <c r="H18" s="449"/>
    </row>
    <row r="19" spans="1:8" s="8" customFormat="1" ht="15.75" x14ac:dyDescent="0.25">
      <c r="A19" s="414"/>
      <c r="B19" s="414"/>
      <c r="C19" s="414"/>
      <c r="D19" s="414"/>
      <c r="E19" s="414"/>
      <c r="F19" s="414"/>
      <c r="G19" s="414"/>
      <c r="H19" s="414"/>
    </row>
    <row r="20" spans="1:8" ht="15.75" customHeight="1" x14ac:dyDescent="0.25">
      <c r="A20" s="422"/>
      <c r="B20" s="449" t="s">
        <v>3074</v>
      </c>
      <c r="C20" s="449"/>
      <c r="D20" s="449"/>
      <c r="E20" s="449"/>
      <c r="F20" s="449"/>
      <c r="G20" s="449"/>
      <c r="H20" s="449"/>
    </row>
    <row r="21" spans="1:8" ht="18.75" x14ac:dyDescent="0.3">
      <c r="A21" s="414"/>
      <c r="B21" s="423"/>
      <c r="C21" s="424"/>
      <c r="D21" s="424"/>
      <c r="E21" s="424"/>
      <c r="F21" s="424"/>
      <c r="G21" s="424"/>
      <c r="H21" s="414"/>
    </row>
    <row r="22" spans="1:8" ht="15.75" customHeight="1" x14ac:dyDescent="0.25">
      <c r="A22" s="422"/>
      <c r="B22" s="449" t="s">
        <v>3075</v>
      </c>
      <c r="C22" s="449"/>
      <c r="D22" s="449"/>
      <c r="E22" s="449"/>
      <c r="F22" s="449"/>
      <c r="G22" s="449"/>
      <c r="H22" s="449"/>
    </row>
    <row r="23" spans="1:8" ht="15.75" x14ac:dyDescent="0.25">
      <c r="A23" s="414"/>
      <c r="B23" s="414"/>
      <c r="C23" s="414"/>
      <c r="D23" s="414"/>
      <c r="E23" s="414"/>
      <c r="F23" s="414"/>
      <c r="G23" s="414"/>
      <c r="H23" s="414"/>
    </row>
    <row r="24" spans="1:8" ht="15.75" x14ac:dyDescent="0.25">
      <c r="A24" s="422"/>
      <c r="B24" s="449" t="s">
        <v>3076</v>
      </c>
      <c r="C24" s="449"/>
      <c r="D24" s="449"/>
      <c r="E24" s="449"/>
      <c r="F24" s="449"/>
      <c r="G24" s="449"/>
      <c r="H24" s="449"/>
    </row>
    <row r="25" spans="1:8" ht="18.75" x14ac:dyDescent="0.3">
      <c r="A25" s="414"/>
      <c r="B25" s="423"/>
      <c r="C25" s="424"/>
      <c r="D25" s="424"/>
      <c r="E25" s="424"/>
      <c r="F25" s="424"/>
      <c r="G25" s="424"/>
      <c r="H25" s="414"/>
    </row>
    <row r="26" spans="1:8" ht="15.75" x14ac:dyDescent="0.25">
      <c r="A26" s="422"/>
      <c r="B26" s="449" t="s">
        <v>3077</v>
      </c>
      <c r="C26" s="449"/>
      <c r="D26" s="449"/>
      <c r="E26" s="449"/>
      <c r="F26" s="449"/>
      <c r="G26" s="449"/>
      <c r="H26" s="449"/>
    </row>
    <row r="27" spans="1:8" ht="18.75" x14ac:dyDescent="0.3">
      <c r="A27" s="414"/>
      <c r="B27" s="423"/>
      <c r="C27" s="424"/>
      <c r="D27" s="424"/>
      <c r="E27" s="424"/>
      <c r="F27" s="424"/>
      <c r="G27" s="424"/>
      <c r="H27" s="414"/>
    </row>
    <row r="28" spans="1:8" s="8" customFormat="1" ht="15.75" x14ac:dyDescent="0.25">
      <c r="A28" s="425"/>
      <c r="B28" s="449" t="s">
        <v>570</v>
      </c>
      <c r="C28" s="449"/>
      <c r="D28" s="449"/>
      <c r="E28" s="449"/>
      <c r="F28" s="449"/>
      <c r="G28" s="449"/>
      <c r="H28" s="449"/>
    </row>
    <row r="29" spans="1:8" s="8" customFormat="1" ht="15.75" x14ac:dyDescent="0.25">
      <c r="A29" s="414"/>
      <c r="B29" s="426"/>
      <c r="C29" s="426"/>
      <c r="D29" s="426"/>
      <c r="E29" s="426"/>
      <c r="F29" s="426"/>
      <c r="G29" s="426"/>
      <c r="H29" s="414"/>
    </row>
    <row r="30" spans="1:8" ht="15.75" x14ac:dyDescent="0.25">
      <c r="A30" s="425"/>
      <c r="B30" s="449" t="s">
        <v>1050</v>
      </c>
      <c r="C30" s="449"/>
      <c r="D30" s="449"/>
      <c r="E30" s="449"/>
      <c r="F30" s="449"/>
      <c r="G30" s="449"/>
      <c r="H30" s="449"/>
    </row>
    <row r="31" spans="1:8" ht="15.75" x14ac:dyDescent="0.25">
      <c r="A31" s="414"/>
      <c r="B31" s="414"/>
      <c r="C31" s="414"/>
      <c r="D31" s="414"/>
      <c r="E31" s="414"/>
      <c r="F31" s="414"/>
      <c r="G31" s="414"/>
      <c r="H31" s="414"/>
    </row>
    <row r="32" spans="1:8" ht="15.75" x14ac:dyDescent="0.25">
      <c r="A32" s="1"/>
      <c r="B32" s="1"/>
      <c r="C32" s="1"/>
      <c r="D32" s="1"/>
      <c r="E32" s="1"/>
      <c r="F32" s="1"/>
      <c r="G32" s="1"/>
      <c r="H32" s="1"/>
    </row>
    <row r="33" spans="1:8" ht="15.75" x14ac:dyDescent="0.25">
      <c r="A33" s="1"/>
      <c r="B33" s="1"/>
      <c r="C33" s="1"/>
      <c r="D33" s="1"/>
      <c r="E33" s="1"/>
      <c r="F33" s="1"/>
      <c r="G33" s="1"/>
      <c r="H33" s="1"/>
    </row>
    <row r="34" spans="1:8" ht="15.75" x14ac:dyDescent="0.25">
      <c r="A34" s="1"/>
      <c r="B34" s="1"/>
      <c r="C34" s="1"/>
      <c r="D34" s="1"/>
      <c r="E34" s="1"/>
      <c r="F34" s="1"/>
      <c r="G34" s="1"/>
      <c r="H34" s="1"/>
    </row>
    <row r="35" spans="1:8" ht="15.75" x14ac:dyDescent="0.25">
      <c r="A35" s="1"/>
      <c r="B35" s="1"/>
      <c r="C35" s="1"/>
      <c r="D35" s="1"/>
      <c r="E35" s="1"/>
      <c r="F35" s="1"/>
      <c r="G35" s="1"/>
      <c r="H35" s="1"/>
    </row>
    <row r="36" spans="1:8" ht="15.75" x14ac:dyDescent="0.25">
      <c r="A36" s="1"/>
      <c r="B36" s="1"/>
      <c r="C36" s="1"/>
      <c r="D36" s="1"/>
      <c r="E36" s="1"/>
      <c r="F36" s="1"/>
      <c r="G36" s="1"/>
      <c r="H36" s="1"/>
    </row>
    <row r="37" spans="1:8" ht="15.75" x14ac:dyDescent="0.25">
      <c r="A37" s="1"/>
      <c r="B37" s="1"/>
      <c r="C37" s="1"/>
      <c r="D37" s="1"/>
      <c r="E37" s="1"/>
      <c r="F37" s="1"/>
      <c r="G37" s="1"/>
      <c r="H37" s="1"/>
    </row>
    <row r="38" spans="1:8" ht="15.75" x14ac:dyDescent="0.25">
      <c r="A38" s="1"/>
      <c r="B38" s="1"/>
      <c r="C38" s="1"/>
      <c r="D38" s="1"/>
      <c r="E38" s="1"/>
      <c r="F38" s="1"/>
      <c r="G38" s="1"/>
      <c r="H38" s="1"/>
    </row>
  </sheetData>
  <mergeCells count="13">
    <mergeCell ref="B16:H16"/>
    <mergeCell ref="B18:H18"/>
    <mergeCell ref="B20:H20"/>
    <mergeCell ref="A11:H11"/>
    <mergeCell ref="A12:H12"/>
    <mergeCell ref="A13:H13"/>
    <mergeCell ref="A15:H15"/>
    <mergeCell ref="B14:H14"/>
    <mergeCell ref="B22:H22"/>
    <mergeCell ref="B24:H24"/>
    <mergeCell ref="B26:H26"/>
    <mergeCell ref="B28:H28"/>
    <mergeCell ref="B30:H30"/>
  </mergeCells>
  <hyperlinks>
    <hyperlink ref="B20" location="Комплекты!A1" display="Комплекты автоматики и пультов Nice"/>
    <hyperlink ref="B18" location="'Прайс-лист на товары'!A1" display="Прайс-лист на товарные позиции"/>
    <hyperlink ref="B22" location="'Прайс-лист на запчасти'!A1" display="Прайс-лист на запчасти и принадлежности Nice"/>
    <hyperlink ref="G6" r:id="rId1"/>
    <hyperlink ref="G2" r:id="rId2"/>
    <hyperlink ref="G8" r:id="rId3"/>
    <hyperlink ref="G4" r:id="rId4"/>
    <hyperlink ref="B20:G20" location="'Откатные ворота'!A1" display="Прайс-лист на откатные приводы и аксессуары"/>
    <hyperlink ref="B24" location="Комплекты!A1" display="Комплекты автоматики и пультов Nice"/>
    <hyperlink ref="B26" location="'Прайс-лист на запчасти'!A1" display="Прайс-лист на запчасти и принадлежности Nice"/>
    <hyperlink ref="B24:G24" location="'Секционные ворота'!A1" display="Прайс-лист на секционные приводы и аксессуары"/>
    <hyperlink ref="B18:G18" location="'Распашные ворота'!A1" display="Прайс-лист на распашные приводы и аксессуары"/>
    <hyperlink ref="B22:G22" location="Шлагбаумы!A1" display="Прайс-лист на шлагбаумы и аксессуары"/>
    <hyperlink ref="B26:G26" location="Радиоуправление!A1" display="Прайс-лист на блоки управления и радиоуправление"/>
    <hyperlink ref="B30" location="'Прайс-лист на запчасти'!A1" display="Прайс-лист на запчасти и принадлежности Nice"/>
    <hyperlink ref="B30:G30" location="'Прайс-лист на запчасти'!A1" display="Прайс-лист на запчасти и принадлежности"/>
    <hyperlink ref="G10" r:id="rId5"/>
    <hyperlink ref="B14:G14" location="'Общий прайс лист'!A1" display="Общий прайс-лист"/>
    <hyperlink ref="B16" location="'Hi-Speed'!A1" display="Комплекты высокоскоростных приводов"/>
    <hyperlink ref="B28" location="'Прайс-лист на запчасти'!A1" display="Прайс-лист на запчасти и принадлежности Nice"/>
    <hyperlink ref="B28:G28" location="Аксессуары!A1" display="Аксессуары"/>
    <hyperlink ref="B16:H16" location="'Компл. Высокоскоростных пр.'!A1" display="Комплекты высокоскоростных приводов"/>
    <hyperlink ref="B18:H18" location="'Компл. авт. для распашных ворот'!A1" display="Комплекты автоматики для распашных ворот"/>
    <hyperlink ref="B20:H20" location="'Компл. авт. для откатных ворот'!A1" display="Комплекты автоматики для откатных ворот"/>
    <hyperlink ref="B22:H22" location="'Компл. шлагбаумов'!A1" display="Комплекты шлагбаумов"/>
    <hyperlink ref="B24:H24" location="'Компл. авт. для гаражных ворот'!A1" display="Комплекты автоматики для гаражных секционных ворот"/>
    <hyperlink ref="B26:H26" location="Радиоуправление!A1" display="Радиоуправление"/>
    <hyperlink ref="B28:H28" location="Аксессуары!A1" display="Аксессуары"/>
    <hyperlink ref="B30:H30" location="'Прайс-лист на запчасти'!A1" display="Прайс-лист на запчасти"/>
    <hyperlink ref="B14:H14" location="'Общий прайс лист'!A1" display="Общий прайс-лист"/>
  </hyperlinks>
  <pageMargins left="0.7" right="0.7" top="0.75" bottom="0.75" header="0.3" footer="0.3"/>
  <pageSetup paperSize="9" scale="77" orientation="portrait" verticalDpi="120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6"/>
  <sheetViews>
    <sheetView topLeftCell="A848" zoomScaleNormal="100" zoomScaleSheetLayoutView="110" workbookViewId="0">
      <selection activeCell="B867" sqref="B867"/>
    </sheetView>
  </sheetViews>
  <sheetFormatPr defaultRowHeight="15" x14ac:dyDescent="0.25"/>
  <cols>
    <col min="1" max="1" width="19.140625" bestFit="1" customWidth="1"/>
    <col min="2" max="2" width="16.28515625" customWidth="1"/>
    <col min="3" max="3" width="67" bestFit="1" customWidth="1"/>
  </cols>
  <sheetData>
    <row r="1" spans="1:4" x14ac:dyDescent="0.25">
      <c r="A1" s="17" t="s">
        <v>1148</v>
      </c>
      <c r="B1" s="17" t="s">
        <v>1147</v>
      </c>
      <c r="C1" s="17" t="s">
        <v>528</v>
      </c>
      <c r="D1" s="17" t="s">
        <v>555</v>
      </c>
    </row>
    <row r="2" spans="1:4" x14ac:dyDescent="0.25">
      <c r="A2" s="2" t="s">
        <v>3093</v>
      </c>
      <c r="B2" s="2" t="s">
        <v>3094</v>
      </c>
      <c r="C2" s="2" t="s">
        <v>3095</v>
      </c>
      <c r="D2" s="433">
        <v>18400</v>
      </c>
    </row>
    <row r="3" spans="1:4" x14ac:dyDescent="0.25">
      <c r="A3" s="2" t="s">
        <v>3093</v>
      </c>
      <c r="B3" s="2" t="s">
        <v>3096</v>
      </c>
      <c r="C3" s="2" t="s">
        <v>3097</v>
      </c>
      <c r="D3" s="433">
        <v>6550</v>
      </c>
    </row>
    <row r="4" spans="1:4" x14ac:dyDescent="0.25">
      <c r="A4" s="2" t="s">
        <v>622</v>
      </c>
      <c r="B4" s="2" t="s">
        <v>2075</v>
      </c>
      <c r="C4" s="2" t="s">
        <v>911</v>
      </c>
      <c r="D4" s="433">
        <v>3150</v>
      </c>
    </row>
    <row r="5" spans="1:4" x14ac:dyDescent="0.25">
      <c r="A5" s="2" t="s">
        <v>622</v>
      </c>
      <c r="B5" s="2" t="s">
        <v>218</v>
      </c>
      <c r="C5" s="2" t="s">
        <v>2076</v>
      </c>
      <c r="D5" s="433">
        <v>1100</v>
      </c>
    </row>
    <row r="6" spans="1:4" x14ac:dyDescent="0.25">
      <c r="A6" s="2" t="s">
        <v>622</v>
      </c>
      <c r="B6" s="2" t="s">
        <v>284</v>
      </c>
      <c r="C6" s="2" t="s">
        <v>2077</v>
      </c>
      <c r="D6" s="433">
        <v>800</v>
      </c>
    </row>
    <row r="7" spans="1:4" x14ac:dyDescent="0.25">
      <c r="A7" s="2" t="s">
        <v>622</v>
      </c>
      <c r="B7" s="2" t="s">
        <v>219</v>
      </c>
      <c r="C7" s="2" t="s">
        <v>2078</v>
      </c>
      <c r="D7" s="433">
        <v>700</v>
      </c>
    </row>
    <row r="8" spans="1:4" x14ac:dyDescent="0.25">
      <c r="A8" s="2" t="s">
        <v>622</v>
      </c>
      <c r="B8" s="2" t="s">
        <v>285</v>
      </c>
      <c r="C8" s="2" t="s">
        <v>2079</v>
      </c>
      <c r="D8" s="433">
        <v>250</v>
      </c>
    </row>
    <row r="9" spans="1:4" x14ac:dyDescent="0.25">
      <c r="A9" s="2" t="s">
        <v>622</v>
      </c>
      <c r="B9" s="2" t="s">
        <v>220</v>
      </c>
      <c r="C9" s="2" t="s">
        <v>2041</v>
      </c>
      <c r="D9" s="433">
        <v>400</v>
      </c>
    </row>
    <row r="10" spans="1:4" x14ac:dyDescent="0.25">
      <c r="A10" s="2" t="s">
        <v>622</v>
      </c>
      <c r="B10" s="2" t="s">
        <v>2080</v>
      </c>
      <c r="C10" s="2" t="s">
        <v>2081</v>
      </c>
      <c r="D10" s="433">
        <v>300</v>
      </c>
    </row>
    <row r="11" spans="1:4" x14ac:dyDescent="0.25">
      <c r="A11" s="2" t="s">
        <v>622</v>
      </c>
      <c r="B11" s="2" t="s">
        <v>107</v>
      </c>
      <c r="C11" s="2" t="s">
        <v>877</v>
      </c>
      <c r="D11" s="433">
        <v>3700</v>
      </c>
    </row>
    <row r="12" spans="1:4" x14ac:dyDescent="0.25">
      <c r="A12" s="2" t="s">
        <v>622</v>
      </c>
      <c r="B12" s="2" t="s">
        <v>954</v>
      </c>
      <c r="C12" s="2" t="s">
        <v>953</v>
      </c>
      <c r="D12" s="433">
        <v>100</v>
      </c>
    </row>
    <row r="13" spans="1:4" x14ac:dyDescent="0.25">
      <c r="A13" s="2" t="s">
        <v>622</v>
      </c>
      <c r="B13" s="2" t="s">
        <v>81</v>
      </c>
      <c r="C13" s="2" t="s">
        <v>2082</v>
      </c>
      <c r="D13" s="433">
        <v>1050</v>
      </c>
    </row>
    <row r="14" spans="1:4" x14ac:dyDescent="0.25">
      <c r="A14" s="2" t="s">
        <v>622</v>
      </c>
      <c r="B14" s="2" t="s">
        <v>2083</v>
      </c>
      <c r="C14" s="2" t="s">
        <v>1852</v>
      </c>
      <c r="D14" s="433">
        <v>150</v>
      </c>
    </row>
    <row r="15" spans="1:4" x14ac:dyDescent="0.25">
      <c r="A15" s="2" t="s">
        <v>622</v>
      </c>
      <c r="B15" s="2" t="s">
        <v>2084</v>
      </c>
      <c r="C15" s="2" t="s">
        <v>2085</v>
      </c>
      <c r="D15" s="433">
        <v>200</v>
      </c>
    </row>
    <row r="16" spans="1:4" x14ac:dyDescent="0.25">
      <c r="A16" s="2" t="s">
        <v>622</v>
      </c>
      <c r="B16" s="2" t="s">
        <v>2086</v>
      </c>
      <c r="C16" s="2" t="s">
        <v>2087</v>
      </c>
      <c r="D16" s="433">
        <v>200</v>
      </c>
    </row>
    <row r="17" spans="1:4" x14ac:dyDescent="0.25">
      <c r="A17" s="2" t="s">
        <v>622</v>
      </c>
      <c r="B17" s="2" t="s">
        <v>49</v>
      </c>
      <c r="C17" s="2" t="s">
        <v>917</v>
      </c>
      <c r="D17" s="433">
        <v>400</v>
      </c>
    </row>
    <row r="18" spans="1:4" x14ac:dyDescent="0.25">
      <c r="A18" s="2" t="s">
        <v>622</v>
      </c>
      <c r="B18" s="2" t="s">
        <v>2088</v>
      </c>
      <c r="C18" s="2" t="s">
        <v>1852</v>
      </c>
      <c r="D18" s="433">
        <v>200</v>
      </c>
    </row>
    <row r="19" spans="1:4" x14ac:dyDescent="0.25">
      <c r="A19" s="2" t="s">
        <v>622</v>
      </c>
      <c r="B19" s="2" t="s">
        <v>2089</v>
      </c>
      <c r="C19" s="2" t="s">
        <v>853</v>
      </c>
      <c r="D19" s="433">
        <v>18700</v>
      </c>
    </row>
    <row r="20" spans="1:4" x14ac:dyDescent="0.25">
      <c r="A20" s="2" t="s">
        <v>622</v>
      </c>
      <c r="B20" s="2" t="s">
        <v>232</v>
      </c>
      <c r="C20" s="2" t="s">
        <v>939</v>
      </c>
      <c r="D20" s="433">
        <v>10000</v>
      </c>
    </row>
    <row r="21" spans="1:4" x14ac:dyDescent="0.25">
      <c r="A21" s="2" t="s">
        <v>622</v>
      </c>
      <c r="B21" s="2" t="s">
        <v>297</v>
      </c>
      <c r="C21" s="2" t="s">
        <v>931</v>
      </c>
      <c r="D21" s="433">
        <v>1500</v>
      </c>
    </row>
    <row r="22" spans="1:4" x14ac:dyDescent="0.25">
      <c r="A22" s="2" t="s">
        <v>622</v>
      </c>
      <c r="B22" s="2" t="s">
        <v>293</v>
      </c>
      <c r="C22" s="2" t="s">
        <v>1836</v>
      </c>
      <c r="D22" s="433">
        <v>2050</v>
      </c>
    </row>
    <row r="23" spans="1:4" x14ac:dyDescent="0.25">
      <c r="A23" s="2" t="s">
        <v>622</v>
      </c>
      <c r="B23" s="2" t="s">
        <v>298</v>
      </c>
      <c r="C23" s="2" t="s">
        <v>2090</v>
      </c>
      <c r="D23" s="433">
        <v>1450</v>
      </c>
    </row>
    <row r="24" spans="1:4" x14ac:dyDescent="0.25">
      <c r="A24" s="2" t="s">
        <v>622</v>
      </c>
      <c r="B24" s="2" t="s">
        <v>296</v>
      </c>
      <c r="C24" s="2" t="s">
        <v>2091</v>
      </c>
      <c r="D24" s="433">
        <v>800</v>
      </c>
    </row>
    <row r="25" spans="1:4" x14ac:dyDescent="0.25">
      <c r="A25" s="2" t="s">
        <v>622</v>
      </c>
      <c r="B25" s="2" t="s">
        <v>294</v>
      </c>
      <c r="C25" s="2" t="s">
        <v>938</v>
      </c>
      <c r="D25" s="433">
        <v>7800</v>
      </c>
    </row>
    <row r="26" spans="1:4" x14ac:dyDescent="0.25">
      <c r="A26" s="2" t="s">
        <v>622</v>
      </c>
      <c r="B26" s="2" t="s">
        <v>295</v>
      </c>
      <c r="C26" s="2" t="s">
        <v>2092</v>
      </c>
      <c r="D26" s="433">
        <v>5100</v>
      </c>
    </row>
    <row r="27" spans="1:4" x14ac:dyDescent="0.25">
      <c r="A27" s="2" t="s">
        <v>622</v>
      </c>
      <c r="B27" s="2" t="s">
        <v>2093</v>
      </c>
      <c r="C27" s="2" t="s">
        <v>2094</v>
      </c>
      <c r="D27" s="433">
        <v>4700</v>
      </c>
    </row>
    <row r="28" spans="1:4" x14ac:dyDescent="0.25">
      <c r="A28" s="2" t="s">
        <v>622</v>
      </c>
      <c r="B28" s="2" t="s">
        <v>2095</v>
      </c>
      <c r="C28" s="2" t="s">
        <v>1871</v>
      </c>
      <c r="D28" s="433">
        <v>6150</v>
      </c>
    </row>
    <row r="29" spans="1:4" x14ac:dyDescent="0.25">
      <c r="A29" s="2" t="s">
        <v>622</v>
      </c>
      <c r="B29" s="2" t="s">
        <v>481</v>
      </c>
      <c r="C29" s="2" t="s">
        <v>945</v>
      </c>
      <c r="D29" s="433">
        <v>4450</v>
      </c>
    </row>
    <row r="30" spans="1:4" x14ac:dyDescent="0.25">
      <c r="A30" s="2" t="s">
        <v>623</v>
      </c>
      <c r="B30" s="2" t="s">
        <v>2096</v>
      </c>
      <c r="C30" s="2" t="s">
        <v>877</v>
      </c>
      <c r="D30" s="433">
        <v>5850</v>
      </c>
    </row>
    <row r="31" spans="1:4" x14ac:dyDescent="0.25">
      <c r="A31" s="2" t="s">
        <v>623</v>
      </c>
      <c r="B31" s="2" t="s">
        <v>77</v>
      </c>
      <c r="C31" s="2" t="s">
        <v>934</v>
      </c>
      <c r="D31" s="433">
        <v>200</v>
      </c>
    </row>
    <row r="32" spans="1:4" x14ac:dyDescent="0.25">
      <c r="A32" s="2" t="s">
        <v>623</v>
      </c>
      <c r="B32" s="2" t="s">
        <v>2097</v>
      </c>
      <c r="C32" s="2" t="s">
        <v>931</v>
      </c>
      <c r="D32" s="433">
        <v>1500</v>
      </c>
    </row>
    <row r="33" spans="1:4" x14ac:dyDescent="0.25">
      <c r="A33" s="2" t="s">
        <v>584</v>
      </c>
      <c r="B33" s="2" t="s">
        <v>2130</v>
      </c>
      <c r="C33" s="2" t="s">
        <v>911</v>
      </c>
      <c r="D33" s="433">
        <v>3400</v>
      </c>
    </row>
    <row r="34" spans="1:4" x14ac:dyDescent="0.25">
      <c r="A34" s="2" t="s">
        <v>584</v>
      </c>
      <c r="B34" s="2" t="s">
        <v>290</v>
      </c>
      <c r="C34" s="2" t="s">
        <v>2131</v>
      </c>
      <c r="D34" s="433">
        <v>300</v>
      </c>
    </row>
    <row r="35" spans="1:4" x14ac:dyDescent="0.25">
      <c r="A35" s="2" t="s">
        <v>584</v>
      </c>
      <c r="B35" s="2" t="s">
        <v>2132</v>
      </c>
      <c r="C35" s="2" t="s">
        <v>2133</v>
      </c>
      <c r="D35" s="433">
        <v>1150</v>
      </c>
    </row>
    <row r="36" spans="1:4" x14ac:dyDescent="0.25">
      <c r="A36" s="2" t="s">
        <v>584</v>
      </c>
      <c r="B36" s="2" t="s">
        <v>2134</v>
      </c>
      <c r="C36" s="2" t="s">
        <v>2135</v>
      </c>
      <c r="D36" s="433">
        <v>1150</v>
      </c>
    </row>
    <row r="37" spans="1:4" x14ac:dyDescent="0.25">
      <c r="A37" s="2" t="s">
        <v>584</v>
      </c>
      <c r="B37" s="2" t="s">
        <v>2136</v>
      </c>
      <c r="C37" s="2" t="s">
        <v>2137</v>
      </c>
      <c r="D37" s="433">
        <v>1050</v>
      </c>
    </row>
    <row r="38" spans="1:4" x14ac:dyDescent="0.25">
      <c r="A38" s="2" t="s">
        <v>584</v>
      </c>
      <c r="B38" s="2" t="s">
        <v>2138</v>
      </c>
      <c r="C38" s="2" t="s">
        <v>1934</v>
      </c>
      <c r="D38" s="433">
        <v>550</v>
      </c>
    </row>
    <row r="39" spans="1:4" x14ac:dyDescent="0.25">
      <c r="A39" s="2" t="s">
        <v>584</v>
      </c>
      <c r="B39" s="2" t="s">
        <v>233</v>
      </c>
      <c r="C39" s="2" t="s">
        <v>853</v>
      </c>
      <c r="D39" s="433">
        <v>14550</v>
      </c>
    </row>
    <row r="40" spans="1:4" x14ac:dyDescent="0.25">
      <c r="A40" s="2" t="s">
        <v>584</v>
      </c>
      <c r="B40" s="2" t="s">
        <v>2139</v>
      </c>
      <c r="C40" s="2" t="s">
        <v>1842</v>
      </c>
      <c r="D40" s="433">
        <v>100</v>
      </c>
    </row>
    <row r="41" spans="1:4" x14ac:dyDescent="0.25">
      <c r="A41" s="2" t="s">
        <v>584</v>
      </c>
      <c r="B41" s="2" t="s">
        <v>299</v>
      </c>
      <c r="C41" s="2" t="s">
        <v>1836</v>
      </c>
      <c r="D41" s="433">
        <v>2400</v>
      </c>
    </row>
    <row r="42" spans="1:4" x14ac:dyDescent="0.25">
      <c r="A42" s="2" t="s">
        <v>584</v>
      </c>
      <c r="B42" s="2" t="s">
        <v>302</v>
      </c>
      <c r="C42" s="2" t="s">
        <v>2140</v>
      </c>
      <c r="D42" s="433">
        <v>1100</v>
      </c>
    </row>
    <row r="43" spans="1:4" x14ac:dyDescent="0.25">
      <c r="A43" s="2" t="s">
        <v>584</v>
      </c>
      <c r="B43" s="2" t="s">
        <v>300</v>
      </c>
      <c r="C43" s="2" t="s">
        <v>890</v>
      </c>
      <c r="D43" s="433">
        <v>6450</v>
      </c>
    </row>
    <row r="44" spans="1:4" x14ac:dyDescent="0.25">
      <c r="A44" s="2" t="s">
        <v>584</v>
      </c>
      <c r="B44" s="2" t="s">
        <v>301</v>
      </c>
      <c r="C44" s="2" t="s">
        <v>2092</v>
      </c>
      <c r="D44" s="433">
        <v>4450</v>
      </c>
    </row>
    <row r="45" spans="1:4" x14ac:dyDescent="0.25">
      <c r="A45" s="2" t="s">
        <v>584</v>
      </c>
      <c r="B45" s="2" t="s">
        <v>303</v>
      </c>
      <c r="C45" s="2" t="s">
        <v>934</v>
      </c>
      <c r="D45" s="433">
        <v>1600</v>
      </c>
    </row>
    <row r="46" spans="1:4" x14ac:dyDescent="0.25">
      <c r="A46" s="2" t="s">
        <v>584</v>
      </c>
      <c r="B46" s="2" t="s">
        <v>863</v>
      </c>
      <c r="C46" s="2" t="s">
        <v>927</v>
      </c>
      <c r="D46" s="433">
        <v>4100</v>
      </c>
    </row>
    <row r="47" spans="1:4" x14ac:dyDescent="0.25">
      <c r="A47" s="2" t="s">
        <v>584</v>
      </c>
      <c r="B47" s="2" t="s">
        <v>304</v>
      </c>
      <c r="C47" s="2" t="s">
        <v>2141</v>
      </c>
      <c r="D47" s="433">
        <v>900</v>
      </c>
    </row>
    <row r="48" spans="1:4" x14ac:dyDescent="0.25">
      <c r="A48" s="2" t="s">
        <v>584</v>
      </c>
      <c r="B48" s="2" t="s">
        <v>933</v>
      </c>
      <c r="C48" s="2" t="s">
        <v>1845</v>
      </c>
      <c r="D48" s="433">
        <v>6300</v>
      </c>
    </row>
    <row r="49" spans="1:4" x14ac:dyDescent="0.25">
      <c r="A49" s="2" t="s">
        <v>584</v>
      </c>
      <c r="B49" s="2" t="s">
        <v>480</v>
      </c>
      <c r="C49" s="2" t="s">
        <v>1782</v>
      </c>
      <c r="D49" s="433">
        <v>4200</v>
      </c>
    </row>
    <row r="50" spans="1:4" x14ac:dyDescent="0.25">
      <c r="A50" s="2" t="s">
        <v>586</v>
      </c>
      <c r="B50" s="2" t="s">
        <v>253</v>
      </c>
      <c r="C50" s="2" t="s">
        <v>900</v>
      </c>
      <c r="D50" s="433">
        <v>1050</v>
      </c>
    </row>
    <row r="51" spans="1:4" x14ac:dyDescent="0.25">
      <c r="A51" s="2" t="s">
        <v>586</v>
      </c>
      <c r="B51" s="2" t="s">
        <v>2111</v>
      </c>
      <c r="C51" s="2" t="s">
        <v>2112</v>
      </c>
      <c r="D51" s="433">
        <v>2600</v>
      </c>
    </row>
    <row r="52" spans="1:4" x14ac:dyDescent="0.25">
      <c r="A52" s="2" t="s">
        <v>586</v>
      </c>
      <c r="B52" s="2" t="s">
        <v>93</v>
      </c>
      <c r="C52" s="2" t="s">
        <v>920</v>
      </c>
      <c r="D52" s="433">
        <v>150</v>
      </c>
    </row>
    <row r="53" spans="1:4" x14ac:dyDescent="0.25">
      <c r="A53" s="2" t="s">
        <v>586</v>
      </c>
      <c r="B53" s="2" t="s">
        <v>145</v>
      </c>
      <c r="C53" s="2" t="s">
        <v>2113</v>
      </c>
      <c r="D53" s="433">
        <v>100</v>
      </c>
    </row>
    <row r="54" spans="1:4" x14ac:dyDescent="0.25">
      <c r="A54" s="2" t="s">
        <v>586</v>
      </c>
      <c r="B54" s="2" t="s">
        <v>133</v>
      </c>
      <c r="C54" s="2" t="s">
        <v>868</v>
      </c>
      <c r="D54" s="433">
        <v>150</v>
      </c>
    </row>
    <row r="55" spans="1:4" x14ac:dyDescent="0.25">
      <c r="A55" s="2" t="s">
        <v>586</v>
      </c>
      <c r="B55" s="2" t="s">
        <v>52</v>
      </c>
      <c r="C55" s="2" t="s">
        <v>881</v>
      </c>
      <c r="D55" s="433">
        <v>100</v>
      </c>
    </row>
    <row r="56" spans="1:4" x14ac:dyDescent="0.25">
      <c r="A56" s="2" t="s">
        <v>586</v>
      </c>
      <c r="B56" s="2" t="s">
        <v>2114</v>
      </c>
      <c r="C56" s="2" t="s">
        <v>2115</v>
      </c>
      <c r="D56" s="433">
        <v>300</v>
      </c>
    </row>
    <row r="57" spans="1:4" x14ac:dyDescent="0.25">
      <c r="A57" s="2" t="s">
        <v>586</v>
      </c>
      <c r="B57" s="2" t="s">
        <v>111</v>
      </c>
      <c r="C57" s="2" t="s">
        <v>926</v>
      </c>
      <c r="D57" s="433">
        <v>150</v>
      </c>
    </row>
    <row r="58" spans="1:4" x14ac:dyDescent="0.25">
      <c r="A58" s="2" t="s">
        <v>586</v>
      </c>
      <c r="B58" s="2" t="s">
        <v>171</v>
      </c>
      <c r="C58" s="2" t="s">
        <v>1772</v>
      </c>
      <c r="D58" s="433">
        <v>500</v>
      </c>
    </row>
    <row r="59" spans="1:4" x14ac:dyDescent="0.25">
      <c r="A59" s="2" t="s">
        <v>586</v>
      </c>
      <c r="B59" s="2" t="s">
        <v>2116</v>
      </c>
      <c r="C59" s="2" t="s">
        <v>2117</v>
      </c>
      <c r="D59" s="433">
        <v>400</v>
      </c>
    </row>
    <row r="60" spans="1:4" x14ac:dyDescent="0.25">
      <c r="A60" s="2" t="s">
        <v>586</v>
      </c>
      <c r="B60" s="2" t="s">
        <v>2118</v>
      </c>
      <c r="C60" s="2" t="s">
        <v>1893</v>
      </c>
      <c r="D60" s="433">
        <v>550</v>
      </c>
    </row>
    <row r="61" spans="1:4" x14ac:dyDescent="0.25">
      <c r="A61" s="2" t="s">
        <v>586</v>
      </c>
      <c r="B61" s="2" t="s">
        <v>170</v>
      </c>
      <c r="C61" s="2" t="s">
        <v>2119</v>
      </c>
      <c r="D61" s="433">
        <v>2650</v>
      </c>
    </row>
    <row r="62" spans="1:4" x14ac:dyDescent="0.25">
      <c r="A62" s="2" t="s">
        <v>586</v>
      </c>
      <c r="B62" s="2" t="s">
        <v>2120</v>
      </c>
      <c r="C62" s="2" t="s">
        <v>1772</v>
      </c>
      <c r="D62" s="433">
        <v>900</v>
      </c>
    </row>
    <row r="63" spans="1:4" x14ac:dyDescent="0.25">
      <c r="A63" s="2" t="s">
        <v>586</v>
      </c>
      <c r="B63" s="2" t="s">
        <v>305</v>
      </c>
      <c r="C63" s="2" t="s">
        <v>2121</v>
      </c>
      <c r="D63" s="433">
        <v>2600</v>
      </c>
    </row>
    <row r="64" spans="1:4" x14ac:dyDescent="0.25">
      <c r="A64" s="2" t="s">
        <v>586</v>
      </c>
      <c r="B64" s="2" t="s">
        <v>308</v>
      </c>
      <c r="C64" s="2" t="s">
        <v>2122</v>
      </c>
      <c r="D64" s="433">
        <v>2050</v>
      </c>
    </row>
    <row r="65" spans="1:4" x14ac:dyDescent="0.25">
      <c r="A65" s="2" t="s">
        <v>586</v>
      </c>
      <c r="B65" s="2" t="s">
        <v>307</v>
      </c>
      <c r="C65" s="2" t="s">
        <v>2123</v>
      </c>
      <c r="D65" s="433">
        <v>3200</v>
      </c>
    </row>
    <row r="66" spans="1:4" x14ac:dyDescent="0.25">
      <c r="A66" s="2" t="s">
        <v>586</v>
      </c>
      <c r="B66" s="2" t="s">
        <v>2124</v>
      </c>
      <c r="C66" s="2" t="s">
        <v>929</v>
      </c>
      <c r="D66" s="433">
        <v>8400</v>
      </c>
    </row>
    <row r="67" spans="1:4" x14ac:dyDescent="0.25">
      <c r="A67" s="2" t="s">
        <v>586</v>
      </c>
      <c r="B67" s="2" t="s">
        <v>306</v>
      </c>
      <c r="C67" s="2" t="s">
        <v>2125</v>
      </c>
      <c r="D67" s="433">
        <v>7100</v>
      </c>
    </row>
    <row r="68" spans="1:4" x14ac:dyDescent="0.25">
      <c r="A68" s="2" t="s">
        <v>586</v>
      </c>
      <c r="B68" s="2" t="s">
        <v>309</v>
      </c>
      <c r="C68" s="2" t="s">
        <v>2126</v>
      </c>
      <c r="D68" s="433">
        <v>6800</v>
      </c>
    </row>
    <row r="69" spans="1:4" x14ac:dyDescent="0.25">
      <c r="A69" s="2" t="s">
        <v>627</v>
      </c>
      <c r="B69" s="2" t="s">
        <v>2127</v>
      </c>
      <c r="C69" s="2" t="s">
        <v>2128</v>
      </c>
      <c r="D69" s="433">
        <v>2300</v>
      </c>
    </row>
    <row r="70" spans="1:4" x14ac:dyDescent="0.25">
      <c r="A70" s="2" t="s">
        <v>627</v>
      </c>
      <c r="B70" s="2" t="s">
        <v>128</v>
      </c>
      <c r="C70" s="2" t="s">
        <v>2115</v>
      </c>
      <c r="D70" s="433">
        <v>100</v>
      </c>
    </row>
    <row r="71" spans="1:4" x14ac:dyDescent="0.25">
      <c r="A71" s="2" t="s">
        <v>627</v>
      </c>
      <c r="B71" s="2" t="s">
        <v>238</v>
      </c>
      <c r="C71" s="2" t="s">
        <v>881</v>
      </c>
      <c r="D71" s="433">
        <v>100</v>
      </c>
    </row>
    <row r="72" spans="1:4" x14ac:dyDescent="0.25">
      <c r="A72" s="2" t="s">
        <v>627</v>
      </c>
      <c r="B72" s="2" t="s">
        <v>2129</v>
      </c>
      <c r="C72" s="2" t="s">
        <v>929</v>
      </c>
      <c r="D72" s="433">
        <v>5650</v>
      </c>
    </row>
    <row r="73" spans="1:4" x14ac:dyDescent="0.25">
      <c r="A73" s="2" t="s">
        <v>841</v>
      </c>
      <c r="B73" s="2" t="s">
        <v>2365</v>
      </c>
      <c r="C73" s="2" t="s">
        <v>1856</v>
      </c>
      <c r="D73" s="433">
        <v>9000</v>
      </c>
    </row>
    <row r="74" spans="1:4" x14ac:dyDescent="0.25">
      <c r="A74" s="2" t="s">
        <v>841</v>
      </c>
      <c r="B74" s="2" t="s">
        <v>2366</v>
      </c>
      <c r="C74" s="2" t="s">
        <v>2329</v>
      </c>
      <c r="D74" s="433">
        <v>15750</v>
      </c>
    </row>
    <row r="75" spans="1:4" x14ac:dyDescent="0.25">
      <c r="A75" s="2" t="s">
        <v>841</v>
      </c>
      <c r="B75" s="2" t="s">
        <v>448</v>
      </c>
      <c r="C75" s="2" t="s">
        <v>2338</v>
      </c>
      <c r="D75" s="433">
        <v>40750</v>
      </c>
    </row>
    <row r="76" spans="1:4" x14ac:dyDescent="0.25">
      <c r="A76" s="2" t="s">
        <v>841</v>
      </c>
      <c r="B76" s="2" t="s">
        <v>492</v>
      </c>
      <c r="C76" s="2" t="s">
        <v>1845</v>
      </c>
      <c r="D76" s="433">
        <v>22700</v>
      </c>
    </row>
    <row r="77" spans="1:4" x14ac:dyDescent="0.25">
      <c r="A77" s="2" t="s">
        <v>841</v>
      </c>
      <c r="B77" s="2" t="s">
        <v>445</v>
      </c>
      <c r="C77" s="2" t="s">
        <v>2001</v>
      </c>
      <c r="D77" s="433">
        <v>59600</v>
      </c>
    </row>
    <row r="78" spans="1:4" x14ac:dyDescent="0.25">
      <c r="A78" s="2" t="s">
        <v>841</v>
      </c>
      <c r="B78" s="2" t="s">
        <v>451</v>
      </c>
      <c r="C78" s="2" t="s">
        <v>885</v>
      </c>
      <c r="D78" s="433">
        <v>19500</v>
      </c>
    </row>
    <row r="79" spans="1:4" x14ac:dyDescent="0.25">
      <c r="A79" s="2" t="s">
        <v>841</v>
      </c>
      <c r="B79" s="2" t="s">
        <v>469</v>
      </c>
      <c r="C79" s="2" t="s">
        <v>2309</v>
      </c>
      <c r="D79" s="433">
        <v>49300</v>
      </c>
    </row>
    <row r="80" spans="1:4" x14ac:dyDescent="0.25">
      <c r="A80" s="2" t="s">
        <v>841</v>
      </c>
      <c r="B80" s="2" t="s">
        <v>3098</v>
      </c>
      <c r="C80" s="2" t="s">
        <v>3099</v>
      </c>
      <c r="D80" s="433">
        <v>4700</v>
      </c>
    </row>
    <row r="81" spans="1:4" x14ac:dyDescent="0.25">
      <c r="A81" s="2" t="s">
        <v>841</v>
      </c>
      <c r="B81" s="2" t="s">
        <v>3100</v>
      </c>
      <c r="C81" s="2" t="s">
        <v>3101</v>
      </c>
      <c r="D81" s="433">
        <v>4800</v>
      </c>
    </row>
    <row r="82" spans="1:4" x14ac:dyDescent="0.25">
      <c r="A82" s="2" t="s">
        <v>843</v>
      </c>
      <c r="B82" s="2" t="s">
        <v>2319</v>
      </c>
      <c r="C82" s="2" t="s">
        <v>1856</v>
      </c>
      <c r="D82" s="433">
        <v>6800</v>
      </c>
    </row>
    <row r="83" spans="1:4" x14ac:dyDescent="0.25">
      <c r="A83" s="2" t="s">
        <v>843</v>
      </c>
      <c r="B83" s="2" t="s">
        <v>2320</v>
      </c>
      <c r="C83" s="2" t="s">
        <v>1861</v>
      </c>
      <c r="D83" s="433">
        <v>2400</v>
      </c>
    </row>
    <row r="84" spans="1:4" x14ac:dyDescent="0.25">
      <c r="A84" s="2" t="s">
        <v>843</v>
      </c>
      <c r="B84" s="2" t="s">
        <v>225</v>
      </c>
      <c r="C84" s="2" t="s">
        <v>2321</v>
      </c>
      <c r="D84" s="433">
        <v>6900</v>
      </c>
    </row>
    <row r="85" spans="1:4" x14ac:dyDescent="0.25">
      <c r="A85" s="2" t="s">
        <v>843</v>
      </c>
      <c r="B85" s="2" t="s">
        <v>286</v>
      </c>
      <c r="C85" s="2" t="s">
        <v>2322</v>
      </c>
      <c r="D85" s="433">
        <v>800</v>
      </c>
    </row>
    <row r="86" spans="1:4" x14ac:dyDescent="0.25">
      <c r="A86" s="2" t="s">
        <v>843</v>
      </c>
      <c r="B86" s="2" t="s">
        <v>287</v>
      </c>
      <c r="C86" s="2" t="s">
        <v>2323</v>
      </c>
      <c r="D86" s="433">
        <v>750</v>
      </c>
    </row>
    <row r="87" spans="1:4" x14ac:dyDescent="0.25">
      <c r="A87" s="2" t="s">
        <v>843</v>
      </c>
      <c r="B87" s="2" t="s">
        <v>2324</v>
      </c>
      <c r="C87" s="2" t="s">
        <v>1934</v>
      </c>
      <c r="D87" s="433">
        <v>550</v>
      </c>
    </row>
    <row r="88" spans="1:4" x14ac:dyDescent="0.25">
      <c r="A88" s="2" t="s">
        <v>843</v>
      </c>
      <c r="B88" s="2" t="s">
        <v>2325</v>
      </c>
      <c r="C88" s="2" t="s">
        <v>1934</v>
      </c>
      <c r="D88" s="433">
        <v>250</v>
      </c>
    </row>
    <row r="89" spans="1:4" x14ac:dyDescent="0.25">
      <c r="A89" s="2" t="s">
        <v>843</v>
      </c>
      <c r="B89" s="2" t="s">
        <v>2326</v>
      </c>
      <c r="C89" s="2" t="s">
        <v>1934</v>
      </c>
      <c r="D89" s="433">
        <v>250</v>
      </c>
    </row>
    <row r="90" spans="1:4" x14ac:dyDescent="0.25">
      <c r="A90" s="2" t="s">
        <v>843</v>
      </c>
      <c r="B90" s="2" t="s">
        <v>2327</v>
      </c>
      <c r="C90" s="2" t="s">
        <v>1934</v>
      </c>
      <c r="D90" s="433">
        <v>400</v>
      </c>
    </row>
    <row r="91" spans="1:4" x14ac:dyDescent="0.25">
      <c r="A91" s="2" t="s">
        <v>843</v>
      </c>
      <c r="B91" s="2" t="s">
        <v>2328</v>
      </c>
      <c r="C91" s="2" t="s">
        <v>2329</v>
      </c>
      <c r="D91" s="433">
        <v>14350</v>
      </c>
    </row>
    <row r="92" spans="1:4" x14ac:dyDescent="0.25">
      <c r="A92" s="2" t="s">
        <v>843</v>
      </c>
      <c r="B92" s="2" t="s">
        <v>288</v>
      </c>
      <c r="C92" s="2" t="s">
        <v>879</v>
      </c>
      <c r="D92" s="433">
        <v>100</v>
      </c>
    </row>
    <row r="93" spans="1:4" x14ac:dyDescent="0.25">
      <c r="A93" s="2" t="s">
        <v>843</v>
      </c>
      <c r="B93" s="2" t="s">
        <v>82</v>
      </c>
      <c r="C93" s="2" t="s">
        <v>2330</v>
      </c>
      <c r="D93" s="433">
        <v>1650</v>
      </c>
    </row>
    <row r="94" spans="1:4" x14ac:dyDescent="0.25">
      <c r="A94" s="2" t="s">
        <v>843</v>
      </c>
      <c r="B94" s="2" t="s">
        <v>2331</v>
      </c>
      <c r="C94" s="2" t="s">
        <v>1859</v>
      </c>
      <c r="D94" s="433">
        <v>200</v>
      </c>
    </row>
    <row r="95" spans="1:4" x14ac:dyDescent="0.25">
      <c r="A95" s="2" t="s">
        <v>843</v>
      </c>
      <c r="B95" s="2" t="s">
        <v>120</v>
      </c>
      <c r="C95" s="2" t="s">
        <v>2332</v>
      </c>
      <c r="D95" s="433">
        <v>400</v>
      </c>
    </row>
    <row r="96" spans="1:4" x14ac:dyDescent="0.25">
      <c r="A96" s="2" t="s">
        <v>843</v>
      </c>
      <c r="B96" s="2" t="s">
        <v>2333</v>
      </c>
      <c r="C96" s="2" t="s">
        <v>920</v>
      </c>
      <c r="D96" s="433">
        <v>300</v>
      </c>
    </row>
    <row r="97" spans="1:4" x14ac:dyDescent="0.25">
      <c r="A97" s="2" t="s">
        <v>843</v>
      </c>
      <c r="B97" s="2" t="s">
        <v>83</v>
      </c>
      <c r="C97" s="2" t="s">
        <v>2253</v>
      </c>
      <c r="D97" s="433">
        <v>1050</v>
      </c>
    </row>
    <row r="98" spans="1:4" x14ac:dyDescent="0.25">
      <c r="A98" s="2" t="s">
        <v>843</v>
      </c>
      <c r="B98" s="2" t="s">
        <v>101</v>
      </c>
      <c r="C98" s="2" t="s">
        <v>2334</v>
      </c>
      <c r="D98" s="433">
        <v>200</v>
      </c>
    </row>
    <row r="99" spans="1:4" x14ac:dyDescent="0.25">
      <c r="A99" s="2" t="s">
        <v>843</v>
      </c>
      <c r="B99" s="2" t="s">
        <v>223</v>
      </c>
      <c r="C99" s="2" t="s">
        <v>2335</v>
      </c>
      <c r="D99" s="433">
        <v>900</v>
      </c>
    </row>
    <row r="100" spans="1:4" x14ac:dyDescent="0.25">
      <c r="A100" s="2" t="s">
        <v>843</v>
      </c>
      <c r="B100" s="2" t="s">
        <v>2336</v>
      </c>
      <c r="C100" s="2" t="s">
        <v>2337</v>
      </c>
      <c r="D100" s="433">
        <v>700</v>
      </c>
    </row>
    <row r="101" spans="1:4" x14ac:dyDescent="0.25">
      <c r="A101" s="2" t="s">
        <v>843</v>
      </c>
      <c r="B101" s="2" t="s">
        <v>523</v>
      </c>
      <c r="C101" s="2" t="s">
        <v>853</v>
      </c>
      <c r="D101" s="433">
        <v>26200</v>
      </c>
    </row>
    <row r="102" spans="1:4" x14ac:dyDescent="0.25">
      <c r="A102" s="2" t="s">
        <v>843</v>
      </c>
      <c r="B102" s="2" t="s">
        <v>446</v>
      </c>
      <c r="C102" s="2" t="s">
        <v>2338</v>
      </c>
      <c r="D102" s="433">
        <v>9550</v>
      </c>
    </row>
    <row r="103" spans="1:4" x14ac:dyDescent="0.25">
      <c r="A103" s="2" t="s">
        <v>843</v>
      </c>
      <c r="B103" s="2" t="s">
        <v>442</v>
      </c>
      <c r="C103" s="2" t="s">
        <v>2001</v>
      </c>
      <c r="D103" s="433">
        <v>51250</v>
      </c>
    </row>
    <row r="104" spans="1:4" x14ac:dyDescent="0.25">
      <c r="A104" s="2" t="s">
        <v>843</v>
      </c>
      <c r="B104" s="2" t="s">
        <v>450</v>
      </c>
      <c r="C104" s="2" t="s">
        <v>885</v>
      </c>
      <c r="D104" s="433">
        <v>13800</v>
      </c>
    </row>
    <row r="105" spans="1:4" x14ac:dyDescent="0.25">
      <c r="A105" s="2" t="s">
        <v>843</v>
      </c>
      <c r="B105" s="2" t="s">
        <v>477</v>
      </c>
      <c r="C105" s="2" t="s">
        <v>1782</v>
      </c>
      <c r="D105" s="433">
        <v>9750</v>
      </c>
    </row>
    <row r="106" spans="1:4" x14ac:dyDescent="0.25">
      <c r="A106" s="2" t="s">
        <v>843</v>
      </c>
      <c r="B106" s="2" t="s">
        <v>468</v>
      </c>
      <c r="C106" s="2" t="s">
        <v>2309</v>
      </c>
      <c r="D106" s="433">
        <v>43350</v>
      </c>
    </row>
    <row r="107" spans="1:4" x14ac:dyDescent="0.25">
      <c r="A107" s="2" t="s">
        <v>843</v>
      </c>
      <c r="B107" s="2" t="s">
        <v>2339</v>
      </c>
      <c r="C107" s="2" t="s">
        <v>934</v>
      </c>
      <c r="D107" s="433">
        <v>1900</v>
      </c>
    </row>
    <row r="108" spans="1:4" x14ac:dyDescent="0.25">
      <c r="A108" s="2" t="s">
        <v>843</v>
      </c>
      <c r="B108" s="2" t="s">
        <v>2340</v>
      </c>
      <c r="C108" s="2" t="s">
        <v>1849</v>
      </c>
      <c r="D108" s="433">
        <v>7950</v>
      </c>
    </row>
    <row r="109" spans="1:4" x14ac:dyDescent="0.25">
      <c r="A109" s="2" t="s">
        <v>843</v>
      </c>
      <c r="B109" s="2" t="s">
        <v>2341</v>
      </c>
      <c r="C109" s="2" t="s">
        <v>2272</v>
      </c>
      <c r="D109" s="433">
        <v>6250</v>
      </c>
    </row>
    <row r="110" spans="1:4" x14ac:dyDescent="0.25">
      <c r="A110" s="2" t="s">
        <v>843</v>
      </c>
      <c r="B110" s="2" t="s">
        <v>2342</v>
      </c>
      <c r="C110" s="2" t="s">
        <v>2343</v>
      </c>
      <c r="D110" s="433">
        <v>11350</v>
      </c>
    </row>
    <row r="111" spans="1:4" x14ac:dyDescent="0.25">
      <c r="A111" s="2" t="s">
        <v>843</v>
      </c>
      <c r="B111" s="2" t="s">
        <v>2344</v>
      </c>
      <c r="C111" s="2" t="s">
        <v>2345</v>
      </c>
      <c r="D111" s="433">
        <v>600</v>
      </c>
    </row>
    <row r="112" spans="1:4" x14ac:dyDescent="0.25">
      <c r="A112" s="2" t="s">
        <v>843</v>
      </c>
      <c r="B112" s="2" t="s">
        <v>3102</v>
      </c>
      <c r="C112" s="2" t="s">
        <v>877</v>
      </c>
      <c r="D112" s="433">
        <v>21250</v>
      </c>
    </row>
    <row r="113" spans="1:4" x14ac:dyDescent="0.25">
      <c r="A113" s="2" t="s">
        <v>845</v>
      </c>
      <c r="B113" s="2" t="s">
        <v>866</v>
      </c>
      <c r="C113" s="2" t="s">
        <v>2360</v>
      </c>
      <c r="D113" s="433">
        <v>1700</v>
      </c>
    </row>
    <row r="114" spans="1:4" x14ac:dyDescent="0.25">
      <c r="A114" s="2" t="s">
        <v>845</v>
      </c>
      <c r="B114" s="2" t="s">
        <v>443</v>
      </c>
      <c r="C114" s="2" t="s">
        <v>2001</v>
      </c>
      <c r="D114" s="433">
        <v>53700</v>
      </c>
    </row>
    <row r="115" spans="1:4" x14ac:dyDescent="0.25">
      <c r="A115" s="2" t="s">
        <v>845</v>
      </c>
      <c r="B115" s="2" t="s">
        <v>2361</v>
      </c>
      <c r="C115" s="2" t="s">
        <v>1849</v>
      </c>
      <c r="D115" s="433">
        <v>7300</v>
      </c>
    </row>
    <row r="116" spans="1:4" x14ac:dyDescent="0.25">
      <c r="A116" s="2" t="s">
        <v>847</v>
      </c>
      <c r="B116" s="2" t="s">
        <v>2362</v>
      </c>
      <c r="C116" s="2" t="s">
        <v>926</v>
      </c>
      <c r="D116" s="433">
        <v>13150</v>
      </c>
    </row>
    <row r="117" spans="1:4" x14ac:dyDescent="0.25">
      <c r="A117" s="2" t="s">
        <v>847</v>
      </c>
      <c r="B117" s="2" t="s">
        <v>2363</v>
      </c>
      <c r="C117" s="2" t="s">
        <v>2360</v>
      </c>
      <c r="D117" s="433">
        <v>1700</v>
      </c>
    </row>
    <row r="118" spans="1:4" x14ac:dyDescent="0.25">
      <c r="A118" s="2" t="s">
        <v>847</v>
      </c>
      <c r="B118" s="2" t="s">
        <v>447</v>
      </c>
      <c r="C118" s="2" t="s">
        <v>2338</v>
      </c>
      <c r="D118" s="433">
        <v>17500</v>
      </c>
    </row>
    <row r="119" spans="1:4" x14ac:dyDescent="0.25">
      <c r="A119" s="2" t="s">
        <v>847</v>
      </c>
      <c r="B119" s="2" t="s">
        <v>491</v>
      </c>
      <c r="C119" s="2" t="s">
        <v>1845</v>
      </c>
      <c r="D119" s="433">
        <v>22500</v>
      </c>
    </row>
    <row r="120" spans="1:4" x14ac:dyDescent="0.25">
      <c r="A120" s="2" t="s">
        <v>847</v>
      </c>
      <c r="B120" s="2" t="s">
        <v>444</v>
      </c>
      <c r="C120" s="2" t="s">
        <v>2001</v>
      </c>
      <c r="D120" s="433">
        <v>55700</v>
      </c>
    </row>
    <row r="121" spans="1:4" x14ac:dyDescent="0.25">
      <c r="A121" s="2" t="s">
        <v>847</v>
      </c>
      <c r="B121" s="2" t="s">
        <v>2364</v>
      </c>
      <c r="C121" s="2" t="s">
        <v>2272</v>
      </c>
      <c r="D121" s="433">
        <v>5700</v>
      </c>
    </row>
    <row r="122" spans="1:4" x14ac:dyDescent="0.25">
      <c r="A122" s="2" t="s">
        <v>847</v>
      </c>
      <c r="B122" s="2" t="s">
        <v>491</v>
      </c>
      <c r="C122" s="2" t="s">
        <v>961</v>
      </c>
      <c r="D122" s="433">
        <v>22500</v>
      </c>
    </row>
    <row r="123" spans="1:4" x14ac:dyDescent="0.25">
      <c r="A123" s="2" t="s">
        <v>864</v>
      </c>
      <c r="B123" s="2" t="s">
        <v>230</v>
      </c>
      <c r="C123" s="2" t="s">
        <v>958</v>
      </c>
      <c r="D123" s="433">
        <v>200</v>
      </c>
    </row>
    <row r="124" spans="1:4" x14ac:dyDescent="0.25">
      <c r="A124" s="2" t="s">
        <v>864</v>
      </c>
      <c r="B124" s="2" t="s">
        <v>2003</v>
      </c>
      <c r="C124" s="2" t="s">
        <v>920</v>
      </c>
      <c r="D124" s="433">
        <v>100</v>
      </c>
    </row>
    <row r="125" spans="1:4" x14ac:dyDescent="0.25">
      <c r="A125" s="2" t="s">
        <v>864</v>
      </c>
      <c r="B125" s="2" t="s">
        <v>139</v>
      </c>
      <c r="C125" s="2" t="s">
        <v>2004</v>
      </c>
      <c r="D125" s="433">
        <v>200</v>
      </c>
    </row>
    <row r="126" spans="1:4" x14ac:dyDescent="0.25">
      <c r="A126" s="2" t="s">
        <v>864</v>
      </c>
      <c r="B126" s="2" t="s">
        <v>2005</v>
      </c>
      <c r="C126" s="2" t="s">
        <v>1893</v>
      </c>
      <c r="D126" s="433">
        <v>500</v>
      </c>
    </row>
    <row r="127" spans="1:4" x14ac:dyDescent="0.25">
      <c r="A127" s="2" t="s">
        <v>864</v>
      </c>
      <c r="B127" s="2" t="s">
        <v>184</v>
      </c>
      <c r="C127" s="2" t="s">
        <v>2006</v>
      </c>
      <c r="D127" s="433">
        <v>700</v>
      </c>
    </row>
    <row r="128" spans="1:4" x14ac:dyDescent="0.25">
      <c r="A128" s="2" t="s">
        <v>864</v>
      </c>
      <c r="B128" s="2" t="s">
        <v>64</v>
      </c>
      <c r="C128" s="2" t="s">
        <v>2007</v>
      </c>
      <c r="D128" s="433">
        <v>700</v>
      </c>
    </row>
    <row r="129" spans="1:4" x14ac:dyDescent="0.25">
      <c r="A129" s="2" t="s">
        <v>864</v>
      </c>
      <c r="B129" s="2" t="s">
        <v>2008</v>
      </c>
      <c r="C129" s="2" t="s">
        <v>2009</v>
      </c>
      <c r="D129" s="433">
        <v>7650</v>
      </c>
    </row>
    <row r="130" spans="1:4" x14ac:dyDescent="0.25">
      <c r="A130" s="2" t="s">
        <v>864</v>
      </c>
      <c r="B130" s="2" t="s">
        <v>310</v>
      </c>
      <c r="C130" s="2" t="s">
        <v>2010</v>
      </c>
      <c r="D130" s="433">
        <v>2950</v>
      </c>
    </row>
    <row r="131" spans="1:4" x14ac:dyDescent="0.25">
      <c r="A131" s="2" t="s">
        <v>864</v>
      </c>
      <c r="B131" s="2" t="s">
        <v>313</v>
      </c>
      <c r="C131" s="2" t="s">
        <v>2011</v>
      </c>
      <c r="D131" s="433">
        <v>3600</v>
      </c>
    </row>
    <row r="132" spans="1:4" x14ac:dyDescent="0.25">
      <c r="A132" s="2" t="s">
        <v>864</v>
      </c>
      <c r="B132" s="2" t="s">
        <v>428</v>
      </c>
      <c r="C132" s="2" t="s">
        <v>2012</v>
      </c>
      <c r="D132" s="433">
        <v>2000</v>
      </c>
    </row>
    <row r="133" spans="1:4" s="8" customFormat="1" x14ac:dyDescent="0.25">
      <c r="A133" s="2" t="s">
        <v>864</v>
      </c>
      <c r="B133" s="2" t="s">
        <v>317</v>
      </c>
      <c r="C133" s="2" t="s">
        <v>2013</v>
      </c>
      <c r="D133" s="433">
        <v>1650</v>
      </c>
    </row>
    <row r="134" spans="1:4" x14ac:dyDescent="0.25">
      <c r="A134" s="2" t="s">
        <v>864</v>
      </c>
      <c r="B134" s="2" t="s">
        <v>321</v>
      </c>
      <c r="C134" s="2" t="s">
        <v>1997</v>
      </c>
      <c r="D134" s="433">
        <v>5100</v>
      </c>
    </row>
    <row r="135" spans="1:4" x14ac:dyDescent="0.25">
      <c r="A135" s="2" t="s">
        <v>864</v>
      </c>
      <c r="B135" s="2" t="s">
        <v>86</v>
      </c>
      <c r="C135" s="2" t="s">
        <v>936</v>
      </c>
      <c r="D135" s="433">
        <v>2500</v>
      </c>
    </row>
    <row r="136" spans="1:4" x14ac:dyDescent="0.25">
      <c r="A136" s="2" t="s">
        <v>2014</v>
      </c>
      <c r="B136" s="2" t="s">
        <v>2015</v>
      </c>
      <c r="C136" s="2" t="s">
        <v>1848</v>
      </c>
      <c r="D136" s="433">
        <v>7650</v>
      </c>
    </row>
    <row r="137" spans="1:4" x14ac:dyDescent="0.25">
      <c r="A137" s="2" t="s">
        <v>2014</v>
      </c>
      <c r="B137" s="2" t="s">
        <v>2016</v>
      </c>
      <c r="C137" s="2" t="s">
        <v>2017</v>
      </c>
      <c r="D137" s="433">
        <v>3700</v>
      </c>
    </row>
    <row r="138" spans="1:4" x14ac:dyDescent="0.25">
      <c r="A138" s="2" t="s">
        <v>2014</v>
      </c>
      <c r="B138" s="2" t="s">
        <v>312</v>
      </c>
      <c r="C138" s="2" t="s">
        <v>2011</v>
      </c>
      <c r="D138" s="433">
        <v>3600</v>
      </c>
    </row>
    <row r="139" spans="1:4" x14ac:dyDescent="0.25">
      <c r="A139" s="2" t="s">
        <v>560</v>
      </c>
      <c r="B139" s="2" t="s">
        <v>1875</v>
      </c>
      <c r="C139" s="2" t="s">
        <v>958</v>
      </c>
      <c r="D139" s="433">
        <v>500</v>
      </c>
    </row>
    <row r="140" spans="1:4" x14ac:dyDescent="0.25">
      <c r="A140" s="2" t="s">
        <v>560</v>
      </c>
      <c r="B140" s="2" t="s">
        <v>228</v>
      </c>
      <c r="C140" s="2" t="s">
        <v>1857</v>
      </c>
      <c r="D140" s="433">
        <v>2950</v>
      </c>
    </row>
    <row r="141" spans="1:4" x14ac:dyDescent="0.25">
      <c r="A141" s="2" t="s">
        <v>560</v>
      </c>
      <c r="B141" s="2" t="s">
        <v>70</v>
      </c>
      <c r="C141" s="2" t="s">
        <v>962</v>
      </c>
      <c r="D141" s="433">
        <v>850</v>
      </c>
    </row>
    <row r="142" spans="1:4" x14ac:dyDescent="0.25">
      <c r="A142" s="2" t="s">
        <v>560</v>
      </c>
      <c r="B142" s="2" t="s">
        <v>199</v>
      </c>
      <c r="C142" s="2" t="s">
        <v>1861</v>
      </c>
      <c r="D142" s="433">
        <v>1500</v>
      </c>
    </row>
    <row r="143" spans="1:4" x14ac:dyDescent="0.25">
      <c r="A143" s="2" t="s">
        <v>560</v>
      </c>
      <c r="B143" s="2" t="s">
        <v>1876</v>
      </c>
      <c r="C143" s="2" t="s">
        <v>1842</v>
      </c>
      <c r="D143" s="433">
        <v>100</v>
      </c>
    </row>
    <row r="144" spans="1:4" x14ac:dyDescent="0.25">
      <c r="A144" s="2" t="s">
        <v>560</v>
      </c>
      <c r="B144" s="2" t="s">
        <v>1877</v>
      </c>
      <c r="C144" s="2" t="s">
        <v>1878</v>
      </c>
      <c r="D144" s="433">
        <v>100</v>
      </c>
    </row>
    <row r="145" spans="1:4" x14ac:dyDescent="0.25">
      <c r="A145" s="2" t="s">
        <v>560</v>
      </c>
      <c r="B145" s="2" t="s">
        <v>332</v>
      </c>
      <c r="C145" s="2" t="s">
        <v>929</v>
      </c>
      <c r="D145" s="433">
        <v>8000</v>
      </c>
    </row>
    <row r="146" spans="1:4" x14ac:dyDescent="0.25">
      <c r="A146" s="2" t="s">
        <v>560</v>
      </c>
      <c r="B146" s="2" t="s">
        <v>329</v>
      </c>
      <c r="C146" s="2" t="s">
        <v>1845</v>
      </c>
      <c r="D146" s="433">
        <v>17100</v>
      </c>
    </row>
    <row r="147" spans="1:4" x14ac:dyDescent="0.25">
      <c r="A147" s="2" t="s">
        <v>560</v>
      </c>
      <c r="B147" s="2" t="s">
        <v>483</v>
      </c>
      <c r="C147" s="2" t="s">
        <v>1782</v>
      </c>
      <c r="D147" s="433">
        <v>6750</v>
      </c>
    </row>
    <row r="148" spans="1:4" x14ac:dyDescent="0.25">
      <c r="A148" s="2" t="s">
        <v>526</v>
      </c>
      <c r="B148" s="2" t="s">
        <v>1879</v>
      </c>
      <c r="C148" s="2" t="s">
        <v>853</v>
      </c>
      <c r="D148" s="433">
        <v>15850</v>
      </c>
    </row>
    <row r="149" spans="1:4" x14ac:dyDescent="0.25">
      <c r="A149" s="2" t="s">
        <v>526</v>
      </c>
      <c r="B149" s="2" t="s">
        <v>1880</v>
      </c>
      <c r="C149" s="2" t="s">
        <v>882</v>
      </c>
      <c r="D149" s="433">
        <v>2700</v>
      </c>
    </row>
    <row r="150" spans="1:4" x14ac:dyDescent="0.25">
      <c r="A150" s="2" t="s">
        <v>526</v>
      </c>
      <c r="B150" s="2" t="s">
        <v>338</v>
      </c>
      <c r="C150" s="2" t="s">
        <v>927</v>
      </c>
      <c r="D150" s="433">
        <v>1450</v>
      </c>
    </row>
    <row r="151" spans="1:4" x14ac:dyDescent="0.25">
      <c r="A151" s="2" t="s">
        <v>526</v>
      </c>
      <c r="B151" s="2" t="s">
        <v>1881</v>
      </c>
      <c r="C151" s="2" t="s">
        <v>1845</v>
      </c>
      <c r="D151" s="433">
        <v>6200</v>
      </c>
    </row>
    <row r="152" spans="1:4" x14ac:dyDescent="0.25">
      <c r="A152" s="2" t="s">
        <v>558</v>
      </c>
      <c r="B152" s="2" t="s">
        <v>1866</v>
      </c>
      <c r="C152" s="2" t="s">
        <v>1856</v>
      </c>
      <c r="D152" s="433">
        <v>550</v>
      </c>
    </row>
    <row r="153" spans="1:4" x14ac:dyDescent="0.25">
      <c r="A153" s="2" t="s">
        <v>558</v>
      </c>
      <c r="B153" s="2" t="s">
        <v>69</v>
      </c>
      <c r="C153" s="2" t="s">
        <v>1852</v>
      </c>
      <c r="D153" s="433">
        <v>900</v>
      </c>
    </row>
    <row r="154" spans="1:4" x14ac:dyDescent="0.25">
      <c r="A154" s="2" t="s">
        <v>558</v>
      </c>
      <c r="B154" s="2" t="s">
        <v>418</v>
      </c>
      <c r="C154" s="2" t="s">
        <v>853</v>
      </c>
      <c r="D154" s="433">
        <v>14800</v>
      </c>
    </row>
    <row r="155" spans="1:4" x14ac:dyDescent="0.25">
      <c r="A155" s="2" t="s">
        <v>558</v>
      </c>
      <c r="B155" s="2" t="s">
        <v>1867</v>
      </c>
      <c r="C155" s="2" t="s">
        <v>1852</v>
      </c>
      <c r="D155" s="433">
        <v>100</v>
      </c>
    </row>
    <row r="156" spans="1:4" x14ac:dyDescent="0.25">
      <c r="A156" s="2" t="s">
        <v>558</v>
      </c>
      <c r="B156" s="2" t="s">
        <v>74</v>
      </c>
      <c r="C156" s="2" t="s">
        <v>1868</v>
      </c>
      <c r="D156" s="433">
        <v>1050</v>
      </c>
    </row>
    <row r="157" spans="1:4" x14ac:dyDescent="0.25">
      <c r="A157" s="2" t="s">
        <v>558</v>
      </c>
      <c r="B157" s="2" t="s">
        <v>1869</v>
      </c>
      <c r="C157" s="2" t="s">
        <v>1842</v>
      </c>
      <c r="D157" s="433">
        <v>100</v>
      </c>
    </row>
    <row r="158" spans="1:4" x14ac:dyDescent="0.25">
      <c r="A158" s="2" t="s">
        <v>558</v>
      </c>
      <c r="B158" s="2" t="s">
        <v>1870</v>
      </c>
      <c r="C158" s="2" t="s">
        <v>1871</v>
      </c>
      <c r="D158" s="433">
        <v>3200</v>
      </c>
    </row>
    <row r="159" spans="1:4" x14ac:dyDescent="0.25">
      <c r="A159" s="2" t="s">
        <v>1872</v>
      </c>
      <c r="B159" s="2" t="s">
        <v>1873</v>
      </c>
      <c r="C159" s="2" t="s">
        <v>853</v>
      </c>
      <c r="D159" s="433">
        <v>14800</v>
      </c>
    </row>
    <row r="160" spans="1:4" x14ac:dyDescent="0.25">
      <c r="A160" s="2" t="s">
        <v>33</v>
      </c>
      <c r="B160" s="2" t="s">
        <v>227</v>
      </c>
      <c r="C160" s="2" t="s">
        <v>1853</v>
      </c>
      <c r="D160" s="433">
        <v>2400</v>
      </c>
    </row>
    <row r="161" spans="1:4" x14ac:dyDescent="0.25">
      <c r="A161" s="2" t="s">
        <v>33</v>
      </c>
      <c r="B161" s="2" t="s">
        <v>291</v>
      </c>
      <c r="C161" s="2" t="s">
        <v>1857</v>
      </c>
      <c r="D161" s="433">
        <v>1000</v>
      </c>
    </row>
    <row r="162" spans="1:4" x14ac:dyDescent="0.25">
      <c r="A162" s="2" t="s">
        <v>33</v>
      </c>
      <c r="B162" s="2" t="s">
        <v>1882</v>
      </c>
      <c r="C162" s="2" t="s">
        <v>929</v>
      </c>
      <c r="D162" s="433">
        <v>8200</v>
      </c>
    </row>
    <row r="163" spans="1:4" x14ac:dyDescent="0.25">
      <c r="A163" s="2" t="s">
        <v>33</v>
      </c>
      <c r="B163" s="2" t="s">
        <v>1883</v>
      </c>
      <c r="C163" s="2" t="s">
        <v>882</v>
      </c>
      <c r="D163" s="433">
        <v>2900</v>
      </c>
    </row>
    <row r="164" spans="1:4" x14ac:dyDescent="0.25">
      <c r="A164" s="2" t="s">
        <v>33</v>
      </c>
      <c r="B164" s="2" t="s">
        <v>1884</v>
      </c>
      <c r="C164" s="2" t="s">
        <v>1845</v>
      </c>
      <c r="D164" s="433">
        <v>9700</v>
      </c>
    </row>
    <row r="165" spans="1:4" x14ac:dyDescent="0.25">
      <c r="A165" s="2" t="s">
        <v>559</v>
      </c>
      <c r="B165" s="2" t="s">
        <v>1874</v>
      </c>
      <c r="C165" s="2" t="s">
        <v>911</v>
      </c>
      <c r="D165" s="433">
        <v>5000</v>
      </c>
    </row>
    <row r="166" spans="1:4" x14ac:dyDescent="0.25">
      <c r="A166" s="2" t="s">
        <v>559</v>
      </c>
      <c r="B166" s="2" t="s">
        <v>121</v>
      </c>
      <c r="C166" s="2" t="s">
        <v>1853</v>
      </c>
      <c r="D166" s="433">
        <v>2400</v>
      </c>
    </row>
    <row r="167" spans="1:4" x14ac:dyDescent="0.25">
      <c r="A167" s="2" t="s">
        <v>559</v>
      </c>
      <c r="B167" s="2" t="s">
        <v>198</v>
      </c>
      <c r="C167" s="2" t="s">
        <v>958</v>
      </c>
      <c r="D167" s="433">
        <v>250</v>
      </c>
    </row>
    <row r="168" spans="1:4" x14ac:dyDescent="0.25">
      <c r="A168" s="2" t="s">
        <v>559</v>
      </c>
      <c r="B168" s="2" t="s">
        <v>913</v>
      </c>
      <c r="C168" s="2" t="s">
        <v>1856</v>
      </c>
      <c r="D168" s="433">
        <v>1150</v>
      </c>
    </row>
    <row r="169" spans="1:4" x14ac:dyDescent="0.25">
      <c r="A169" s="2" t="s">
        <v>559</v>
      </c>
      <c r="B169" s="2" t="s">
        <v>243</v>
      </c>
      <c r="C169" s="2" t="s">
        <v>1857</v>
      </c>
      <c r="D169" s="433">
        <v>1750</v>
      </c>
    </row>
    <row r="170" spans="1:4" x14ac:dyDescent="0.25">
      <c r="A170" s="2" t="s">
        <v>559</v>
      </c>
      <c r="B170" s="2" t="s">
        <v>252</v>
      </c>
      <c r="C170" s="2" t="s">
        <v>1761</v>
      </c>
      <c r="D170" s="433">
        <v>300</v>
      </c>
    </row>
    <row r="171" spans="1:4" x14ac:dyDescent="0.25">
      <c r="A171" s="2" t="s">
        <v>559</v>
      </c>
      <c r="B171" s="2" t="s">
        <v>335</v>
      </c>
      <c r="C171" s="2" t="s">
        <v>882</v>
      </c>
      <c r="D171" s="433">
        <v>3550</v>
      </c>
    </row>
    <row r="172" spans="1:4" x14ac:dyDescent="0.25">
      <c r="A172" s="2" t="s">
        <v>559</v>
      </c>
      <c r="B172" s="2" t="s">
        <v>331</v>
      </c>
      <c r="C172" s="2" t="s">
        <v>929</v>
      </c>
      <c r="D172" s="433">
        <v>6250</v>
      </c>
    </row>
    <row r="173" spans="1:4" x14ac:dyDescent="0.25">
      <c r="A173" s="2" t="s">
        <v>559</v>
      </c>
      <c r="B173" s="2" t="s">
        <v>328</v>
      </c>
      <c r="C173" s="2" t="s">
        <v>1845</v>
      </c>
      <c r="D173" s="433">
        <v>10150</v>
      </c>
    </row>
    <row r="174" spans="1:4" x14ac:dyDescent="0.25">
      <c r="A174" s="2" t="s">
        <v>559</v>
      </c>
      <c r="B174" s="2" t="s">
        <v>484</v>
      </c>
      <c r="C174" s="2" t="s">
        <v>1782</v>
      </c>
      <c r="D174" s="433">
        <v>5900</v>
      </c>
    </row>
    <row r="175" spans="1:4" x14ac:dyDescent="0.25">
      <c r="A175" s="2" t="s">
        <v>855</v>
      </c>
      <c r="B175" s="2" t="s">
        <v>1850</v>
      </c>
      <c r="C175" s="2" t="s">
        <v>911</v>
      </c>
      <c r="D175" s="433">
        <v>4500</v>
      </c>
    </row>
    <row r="176" spans="1:4" x14ac:dyDescent="0.25">
      <c r="A176" s="2" t="s">
        <v>855</v>
      </c>
      <c r="B176" s="2" t="s">
        <v>54</v>
      </c>
      <c r="C176" s="2" t="s">
        <v>931</v>
      </c>
      <c r="D176" s="433">
        <v>800</v>
      </c>
    </row>
    <row r="177" spans="1:4" x14ac:dyDescent="0.25">
      <c r="A177" s="2" t="s">
        <v>855</v>
      </c>
      <c r="B177" s="2" t="s">
        <v>1851</v>
      </c>
      <c r="C177" s="2" t="s">
        <v>1852</v>
      </c>
      <c r="D177" s="433">
        <v>100</v>
      </c>
    </row>
    <row r="178" spans="1:4" x14ac:dyDescent="0.25">
      <c r="A178" s="2" t="s">
        <v>855</v>
      </c>
      <c r="B178" s="2" t="s">
        <v>96</v>
      </c>
      <c r="C178" s="2" t="s">
        <v>920</v>
      </c>
      <c r="D178" s="433">
        <v>150</v>
      </c>
    </row>
    <row r="179" spans="1:4" x14ac:dyDescent="0.25">
      <c r="A179" s="2" t="s">
        <v>855</v>
      </c>
      <c r="B179" s="2" t="s">
        <v>126</v>
      </c>
      <c r="C179" s="2" t="s">
        <v>875</v>
      </c>
      <c r="D179" s="433">
        <v>450</v>
      </c>
    </row>
    <row r="180" spans="1:4" x14ac:dyDescent="0.25">
      <c r="A180" s="2" t="s">
        <v>855</v>
      </c>
      <c r="B180" s="2" t="s">
        <v>168</v>
      </c>
      <c r="C180" s="2" t="s">
        <v>1853</v>
      </c>
      <c r="D180" s="433">
        <v>1000</v>
      </c>
    </row>
    <row r="181" spans="1:4" x14ac:dyDescent="0.25">
      <c r="A181" s="2" t="s">
        <v>855</v>
      </c>
      <c r="B181" s="2" t="s">
        <v>191</v>
      </c>
      <c r="C181" s="2" t="s">
        <v>958</v>
      </c>
      <c r="D181" s="433">
        <v>300</v>
      </c>
    </row>
    <row r="182" spans="1:4" x14ac:dyDescent="0.25">
      <c r="A182" s="2" t="s">
        <v>855</v>
      </c>
      <c r="B182" s="2" t="s">
        <v>192</v>
      </c>
      <c r="C182" s="2" t="s">
        <v>1842</v>
      </c>
      <c r="D182" s="433">
        <v>300</v>
      </c>
    </row>
    <row r="183" spans="1:4" x14ac:dyDescent="0.25">
      <c r="A183" s="2" t="s">
        <v>855</v>
      </c>
      <c r="B183" s="2" t="s">
        <v>1854</v>
      </c>
      <c r="C183" s="2" t="s">
        <v>1855</v>
      </c>
      <c r="D183" s="433">
        <v>400</v>
      </c>
    </row>
    <row r="184" spans="1:4" x14ac:dyDescent="0.25">
      <c r="A184" s="2" t="s">
        <v>855</v>
      </c>
      <c r="B184" s="2" t="s">
        <v>916</v>
      </c>
      <c r="C184" s="2" t="s">
        <v>1856</v>
      </c>
      <c r="D184" s="433">
        <v>600</v>
      </c>
    </row>
    <row r="185" spans="1:4" x14ac:dyDescent="0.25">
      <c r="A185" s="2" t="s">
        <v>855</v>
      </c>
      <c r="B185" s="2" t="s">
        <v>242</v>
      </c>
      <c r="C185" s="2" t="s">
        <v>879</v>
      </c>
      <c r="D185" s="433">
        <v>150</v>
      </c>
    </row>
    <row r="186" spans="1:4" x14ac:dyDescent="0.25">
      <c r="A186" s="2" t="s">
        <v>855</v>
      </c>
      <c r="B186" s="2" t="s">
        <v>283</v>
      </c>
      <c r="C186" s="2" t="s">
        <v>1857</v>
      </c>
      <c r="D186" s="433">
        <v>1050</v>
      </c>
    </row>
    <row r="187" spans="1:4" x14ac:dyDescent="0.25">
      <c r="A187" s="2" t="s">
        <v>855</v>
      </c>
      <c r="B187" s="2" t="s">
        <v>1858</v>
      </c>
      <c r="C187" s="2" t="s">
        <v>1859</v>
      </c>
      <c r="D187" s="433">
        <v>150</v>
      </c>
    </row>
    <row r="188" spans="1:4" x14ac:dyDescent="0.25">
      <c r="A188" s="2" t="s">
        <v>855</v>
      </c>
      <c r="B188" s="2" t="s">
        <v>1860</v>
      </c>
      <c r="C188" s="2" t="s">
        <v>1761</v>
      </c>
      <c r="D188" s="433">
        <v>250</v>
      </c>
    </row>
    <row r="189" spans="1:4" x14ac:dyDescent="0.25">
      <c r="A189" s="2" t="s">
        <v>855</v>
      </c>
      <c r="B189" s="2" t="s">
        <v>72</v>
      </c>
      <c r="C189" s="2" t="s">
        <v>962</v>
      </c>
      <c r="D189" s="433">
        <v>900</v>
      </c>
    </row>
    <row r="190" spans="1:4" x14ac:dyDescent="0.25">
      <c r="A190" s="2" t="s">
        <v>855</v>
      </c>
      <c r="B190" s="2" t="s">
        <v>417</v>
      </c>
      <c r="C190" s="2" t="s">
        <v>853</v>
      </c>
      <c r="D190" s="433">
        <v>11550</v>
      </c>
    </row>
    <row r="191" spans="1:4" x14ac:dyDescent="0.25">
      <c r="A191" s="2" t="s">
        <v>855</v>
      </c>
      <c r="B191" s="2" t="s">
        <v>950</v>
      </c>
      <c r="C191" s="2" t="s">
        <v>1861</v>
      </c>
      <c r="D191" s="433">
        <v>1350</v>
      </c>
    </row>
    <row r="192" spans="1:4" x14ac:dyDescent="0.25">
      <c r="A192" s="2" t="s">
        <v>855</v>
      </c>
      <c r="B192" s="2" t="s">
        <v>334</v>
      </c>
      <c r="C192" s="2" t="s">
        <v>882</v>
      </c>
      <c r="D192" s="433">
        <v>2700</v>
      </c>
    </row>
    <row r="193" spans="1:4" x14ac:dyDescent="0.25">
      <c r="A193" s="2" t="s">
        <v>855</v>
      </c>
      <c r="B193" s="2" t="s">
        <v>887</v>
      </c>
      <c r="C193" s="2" t="s">
        <v>1862</v>
      </c>
      <c r="D193" s="433">
        <v>1400</v>
      </c>
    </row>
    <row r="194" spans="1:4" x14ac:dyDescent="0.25">
      <c r="A194" s="2" t="s">
        <v>855</v>
      </c>
      <c r="B194" s="2" t="s">
        <v>337</v>
      </c>
      <c r="C194" s="2" t="s">
        <v>927</v>
      </c>
      <c r="D194" s="433">
        <v>1150</v>
      </c>
    </row>
    <row r="195" spans="1:4" x14ac:dyDescent="0.25">
      <c r="A195" s="2" t="s">
        <v>855</v>
      </c>
      <c r="B195" s="2" t="s">
        <v>441</v>
      </c>
      <c r="C195" s="2" t="s">
        <v>929</v>
      </c>
      <c r="D195" s="433">
        <v>5600</v>
      </c>
    </row>
    <row r="196" spans="1:4" x14ac:dyDescent="0.25">
      <c r="A196" s="2" t="s">
        <v>855</v>
      </c>
      <c r="B196" s="2" t="s">
        <v>1863</v>
      </c>
      <c r="C196" s="2" t="s">
        <v>1864</v>
      </c>
      <c r="D196" s="433">
        <v>750</v>
      </c>
    </row>
    <row r="197" spans="1:4" x14ac:dyDescent="0.25">
      <c r="A197" s="2" t="s">
        <v>855</v>
      </c>
      <c r="B197" s="2" t="s">
        <v>336</v>
      </c>
      <c r="C197" s="2" t="s">
        <v>1865</v>
      </c>
      <c r="D197" s="433">
        <v>1900</v>
      </c>
    </row>
    <row r="198" spans="1:4" x14ac:dyDescent="0.25">
      <c r="A198" s="2" t="s">
        <v>855</v>
      </c>
      <c r="B198" s="2" t="s">
        <v>440</v>
      </c>
      <c r="C198" s="2" t="s">
        <v>1845</v>
      </c>
      <c r="D198" s="433">
        <v>6300</v>
      </c>
    </row>
    <row r="199" spans="1:4" x14ac:dyDescent="0.25">
      <c r="A199" s="2" t="s">
        <v>855</v>
      </c>
      <c r="B199" s="2" t="s">
        <v>485</v>
      </c>
      <c r="C199" s="2" t="s">
        <v>1782</v>
      </c>
      <c r="D199" s="433">
        <v>4650</v>
      </c>
    </row>
    <row r="200" spans="1:4" x14ac:dyDescent="0.25">
      <c r="A200" s="2" t="s">
        <v>30</v>
      </c>
      <c r="B200" s="2" t="s">
        <v>240</v>
      </c>
      <c r="C200" s="2" t="s">
        <v>1885</v>
      </c>
      <c r="D200" s="433">
        <v>200</v>
      </c>
    </row>
    <row r="201" spans="1:4" x14ac:dyDescent="0.25">
      <c r="A201" s="2" t="s">
        <v>30</v>
      </c>
      <c r="B201" s="2" t="s">
        <v>1886</v>
      </c>
      <c r="C201" s="2" t="s">
        <v>962</v>
      </c>
      <c r="D201" s="433">
        <v>800</v>
      </c>
    </row>
    <row r="202" spans="1:4" x14ac:dyDescent="0.25">
      <c r="A202" s="2" t="s">
        <v>30</v>
      </c>
      <c r="B202" s="2" t="s">
        <v>1887</v>
      </c>
      <c r="C202" s="2" t="s">
        <v>853</v>
      </c>
      <c r="D202" s="433">
        <v>11000</v>
      </c>
    </row>
    <row r="203" spans="1:4" x14ac:dyDescent="0.25">
      <c r="A203" s="2" t="s">
        <v>30</v>
      </c>
      <c r="B203" s="2" t="s">
        <v>333</v>
      </c>
      <c r="C203" s="2" t="s">
        <v>882</v>
      </c>
      <c r="D203" s="433">
        <v>2500</v>
      </c>
    </row>
    <row r="204" spans="1:4" x14ac:dyDescent="0.25">
      <c r="A204" s="2" t="s">
        <v>30</v>
      </c>
      <c r="B204" s="2" t="s">
        <v>330</v>
      </c>
      <c r="C204" s="2" t="s">
        <v>1845</v>
      </c>
      <c r="D204" s="433">
        <v>6300</v>
      </c>
    </row>
    <row r="205" spans="1:4" x14ac:dyDescent="0.25">
      <c r="A205" s="2" t="s">
        <v>30</v>
      </c>
      <c r="B205" s="2" t="s">
        <v>3103</v>
      </c>
      <c r="C205" s="2" t="s">
        <v>944</v>
      </c>
      <c r="D205" s="433">
        <v>4200</v>
      </c>
    </row>
    <row r="206" spans="1:4" x14ac:dyDescent="0.25">
      <c r="A206" s="2" t="s">
        <v>1888</v>
      </c>
      <c r="B206" s="2" t="s">
        <v>1889</v>
      </c>
      <c r="C206" s="2" t="s">
        <v>1862</v>
      </c>
      <c r="D206" s="433">
        <v>1150</v>
      </c>
    </row>
    <row r="207" spans="1:4" x14ac:dyDescent="0.25">
      <c r="A207" s="2" t="s">
        <v>1888</v>
      </c>
      <c r="B207" s="2" t="s">
        <v>1890</v>
      </c>
      <c r="C207" s="2" t="s">
        <v>853</v>
      </c>
      <c r="D207" s="433">
        <v>11000</v>
      </c>
    </row>
    <row r="208" spans="1:4" x14ac:dyDescent="0.25">
      <c r="A208" s="2" t="s">
        <v>862</v>
      </c>
      <c r="B208" s="2" t="s">
        <v>229</v>
      </c>
      <c r="C208" s="2" t="s">
        <v>1901</v>
      </c>
      <c r="D208" s="433">
        <v>150</v>
      </c>
    </row>
    <row r="209" spans="1:4" x14ac:dyDescent="0.25">
      <c r="A209" s="2" t="s">
        <v>862</v>
      </c>
      <c r="B209" s="2" t="s">
        <v>419</v>
      </c>
      <c r="C209" s="2" t="s">
        <v>853</v>
      </c>
      <c r="D209" s="433">
        <v>9800</v>
      </c>
    </row>
    <row r="210" spans="1:4" x14ac:dyDescent="0.25">
      <c r="A210" s="2" t="s">
        <v>862</v>
      </c>
      <c r="B210" s="2" t="s">
        <v>511</v>
      </c>
      <c r="C210" s="2" t="s">
        <v>944</v>
      </c>
      <c r="D210" s="433">
        <v>1950</v>
      </c>
    </row>
    <row r="211" spans="1:4" x14ac:dyDescent="0.25">
      <c r="A211" s="2" t="s">
        <v>862</v>
      </c>
      <c r="B211" s="2" t="s">
        <v>47</v>
      </c>
      <c r="C211" s="2" t="s">
        <v>1893</v>
      </c>
      <c r="D211" s="433">
        <v>500</v>
      </c>
    </row>
    <row r="212" spans="1:4" x14ac:dyDescent="0.25">
      <c r="A212" s="2" t="s">
        <v>862</v>
      </c>
      <c r="B212" s="2" t="s">
        <v>339</v>
      </c>
      <c r="C212" s="2" t="s">
        <v>1848</v>
      </c>
      <c r="D212" s="433">
        <v>10150</v>
      </c>
    </row>
    <row r="213" spans="1:4" x14ac:dyDescent="0.25">
      <c r="A213" s="2" t="s">
        <v>862</v>
      </c>
      <c r="B213" s="2" t="s">
        <v>426</v>
      </c>
      <c r="C213" s="2" t="s">
        <v>1899</v>
      </c>
      <c r="D213" s="433">
        <v>1700</v>
      </c>
    </row>
    <row r="214" spans="1:4" x14ac:dyDescent="0.25">
      <c r="A214" s="2" t="s">
        <v>45</v>
      </c>
      <c r="B214" s="2" t="s">
        <v>58</v>
      </c>
      <c r="C214" s="2" t="s">
        <v>911</v>
      </c>
      <c r="D214" s="433">
        <v>4500</v>
      </c>
    </row>
    <row r="215" spans="1:4" x14ac:dyDescent="0.25">
      <c r="A215" s="2" t="s">
        <v>45</v>
      </c>
      <c r="B215" s="2" t="s">
        <v>256</v>
      </c>
      <c r="C215" s="2" t="s">
        <v>1885</v>
      </c>
      <c r="D215" s="433">
        <v>300</v>
      </c>
    </row>
    <row r="216" spans="1:4" x14ac:dyDescent="0.25">
      <c r="A216" s="2" t="s">
        <v>45</v>
      </c>
      <c r="B216" s="2" t="s">
        <v>281</v>
      </c>
      <c r="C216" s="2" t="s">
        <v>901</v>
      </c>
      <c r="D216" s="433">
        <v>1200</v>
      </c>
    </row>
    <row r="217" spans="1:4" x14ac:dyDescent="0.25">
      <c r="A217" s="2" t="s">
        <v>45</v>
      </c>
      <c r="B217" s="2" t="s">
        <v>1891</v>
      </c>
      <c r="C217" s="2" t="s">
        <v>1839</v>
      </c>
      <c r="D217" s="433">
        <v>250</v>
      </c>
    </row>
    <row r="218" spans="1:4" x14ac:dyDescent="0.25">
      <c r="A218" s="2" t="s">
        <v>45</v>
      </c>
      <c r="B218" s="2" t="s">
        <v>143</v>
      </c>
      <c r="C218" s="2" t="s">
        <v>953</v>
      </c>
      <c r="D218" s="433">
        <v>150</v>
      </c>
    </row>
    <row r="219" spans="1:4" x14ac:dyDescent="0.25">
      <c r="A219" s="2" t="s">
        <v>45</v>
      </c>
      <c r="B219" s="2" t="s">
        <v>1892</v>
      </c>
      <c r="C219" s="2" t="s">
        <v>1861</v>
      </c>
      <c r="D219" s="433">
        <v>1700</v>
      </c>
    </row>
    <row r="220" spans="1:4" x14ac:dyDescent="0.25">
      <c r="A220" s="2" t="s">
        <v>45</v>
      </c>
      <c r="B220" s="2" t="s">
        <v>420</v>
      </c>
      <c r="C220" s="2" t="s">
        <v>853</v>
      </c>
      <c r="D220" s="433">
        <v>11950</v>
      </c>
    </row>
    <row r="221" spans="1:4" x14ac:dyDescent="0.25">
      <c r="A221" s="2" t="s">
        <v>45</v>
      </c>
      <c r="B221" s="2" t="s">
        <v>46</v>
      </c>
      <c r="C221" s="2" t="s">
        <v>1893</v>
      </c>
      <c r="D221" s="433">
        <v>500</v>
      </c>
    </row>
    <row r="222" spans="1:4" x14ac:dyDescent="0.25">
      <c r="A222" s="2" t="s">
        <v>45</v>
      </c>
      <c r="B222" s="2" t="s">
        <v>1894</v>
      </c>
      <c r="C222" s="2" t="s">
        <v>1842</v>
      </c>
      <c r="D222" s="433">
        <v>150</v>
      </c>
    </row>
    <row r="223" spans="1:4" x14ac:dyDescent="0.25">
      <c r="A223" s="2" t="s">
        <v>45</v>
      </c>
      <c r="B223" s="2" t="s">
        <v>130</v>
      </c>
      <c r="C223" s="2" t="s">
        <v>881</v>
      </c>
      <c r="D223" s="433">
        <v>100</v>
      </c>
    </row>
    <row r="224" spans="1:4" x14ac:dyDescent="0.25">
      <c r="A224" s="2" t="s">
        <v>45</v>
      </c>
      <c r="B224" s="2" t="s">
        <v>1895</v>
      </c>
      <c r="C224" s="2" t="s">
        <v>962</v>
      </c>
      <c r="D224" s="433">
        <v>100</v>
      </c>
    </row>
    <row r="225" spans="1:4" x14ac:dyDescent="0.25">
      <c r="A225" s="2" t="s">
        <v>45</v>
      </c>
      <c r="B225" s="2" t="s">
        <v>1896</v>
      </c>
      <c r="C225" s="2" t="s">
        <v>1842</v>
      </c>
      <c r="D225" s="433">
        <v>100</v>
      </c>
    </row>
    <row r="226" spans="1:4" x14ac:dyDescent="0.25">
      <c r="A226" s="2" t="s">
        <v>45</v>
      </c>
      <c r="B226" s="2" t="s">
        <v>1897</v>
      </c>
      <c r="C226" s="2" t="s">
        <v>962</v>
      </c>
      <c r="D226" s="433">
        <v>300</v>
      </c>
    </row>
    <row r="227" spans="1:4" x14ac:dyDescent="0.25">
      <c r="A227" s="2" t="s">
        <v>45</v>
      </c>
      <c r="B227" s="2" t="s">
        <v>341</v>
      </c>
      <c r="C227" s="2" t="s">
        <v>874</v>
      </c>
      <c r="D227" s="433">
        <v>7950</v>
      </c>
    </row>
    <row r="228" spans="1:4" x14ac:dyDescent="0.25">
      <c r="A228" s="2" t="s">
        <v>45</v>
      </c>
      <c r="B228" s="2" t="s">
        <v>340</v>
      </c>
      <c r="C228" s="2" t="s">
        <v>1848</v>
      </c>
      <c r="D228" s="433">
        <v>9700</v>
      </c>
    </row>
    <row r="229" spans="1:4" x14ac:dyDescent="0.25">
      <c r="A229" s="2" t="s">
        <v>45</v>
      </c>
      <c r="B229" s="2" t="s">
        <v>381</v>
      </c>
      <c r="C229" s="2" t="s">
        <v>1898</v>
      </c>
      <c r="D229" s="433">
        <v>1350</v>
      </c>
    </row>
    <row r="230" spans="1:4" x14ac:dyDescent="0.25">
      <c r="A230" s="2" t="s">
        <v>45</v>
      </c>
      <c r="B230" s="2" t="s">
        <v>427</v>
      </c>
      <c r="C230" s="2" t="s">
        <v>1899</v>
      </c>
      <c r="D230" s="433">
        <v>1200</v>
      </c>
    </row>
    <row r="231" spans="1:4" x14ac:dyDescent="0.25">
      <c r="A231" s="2" t="s">
        <v>45</v>
      </c>
      <c r="B231" s="2" t="s">
        <v>1900</v>
      </c>
      <c r="C231" s="2" t="s">
        <v>1865</v>
      </c>
      <c r="D231" s="433">
        <v>1300</v>
      </c>
    </row>
    <row r="232" spans="1:4" x14ac:dyDescent="0.25">
      <c r="A232" s="2" t="s">
        <v>831</v>
      </c>
      <c r="B232" s="2" t="s">
        <v>1956</v>
      </c>
      <c r="C232" s="2" t="s">
        <v>1861</v>
      </c>
      <c r="D232" s="433">
        <v>2400</v>
      </c>
    </row>
    <row r="233" spans="1:4" x14ac:dyDescent="0.25">
      <c r="A233" s="2" t="s">
        <v>831</v>
      </c>
      <c r="B233" s="2" t="s">
        <v>891</v>
      </c>
      <c r="C233" s="2" t="s">
        <v>1893</v>
      </c>
      <c r="D233" s="433">
        <v>750</v>
      </c>
    </row>
    <row r="234" spans="1:4" x14ac:dyDescent="0.25">
      <c r="A234" s="2" t="s">
        <v>831</v>
      </c>
      <c r="B234" s="2" t="s">
        <v>1957</v>
      </c>
      <c r="C234" s="2" t="s">
        <v>904</v>
      </c>
      <c r="D234" s="433">
        <v>400</v>
      </c>
    </row>
    <row r="235" spans="1:4" x14ac:dyDescent="0.25">
      <c r="A235" s="2" t="s">
        <v>831</v>
      </c>
      <c r="B235" s="2" t="s">
        <v>1958</v>
      </c>
      <c r="C235" s="2" t="s">
        <v>1857</v>
      </c>
      <c r="D235" s="433">
        <v>800</v>
      </c>
    </row>
    <row r="236" spans="1:4" x14ac:dyDescent="0.25">
      <c r="A236" s="2" t="s">
        <v>831</v>
      </c>
      <c r="B236" s="2" t="s">
        <v>1959</v>
      </c>
      <c r="C236" s="2" t="s">
        <v>1848</v>
      </c>
      <c r="D236" s="433">
        <v>9500</v>
      </c>
    </row>
    <row r="237" spans="1:4" x14ac:dyDescent="0.25">
      <c r="A237" s="2" t="s">
        <v>831</v>
      </c>
      <c r="B237" s="2" t="s">
        <v>871</v>
      </c>
      <c r="C237" s="2" t="s">
        <v>1833</v>
      </c>
      <c r="D237" s="433">
        <v>7150</v>
      </c>
    </row>
    <row r="238" spans="1:4" x14ac:dyDescent="0.25">
      <c r="A238" s="2" t="s">
        <v>831</v>
      </c>
      <c r="B238" s="2" t="s">
        <v>924</v>
      </c>
      <c r="C238" s="2" t="s">
        <v>882</v>
      </c>
      <c r="D238" s="433">
        <v>2700</v>
      </c>
    </row>
    <row r="239" spans="1:4" x14ac:dyDescent="0.25">
      <c r="A239" s="2" t="s">
        <v>831</v>
      </c>
      <c r="B239" s="2" t="s">
        <v>3104</v>
      </c>
      <c r="C239" s="2" t="s">
        <v>3105</v>
      </c>
      <c r="D239" s="433">
        <v>11550</v>
      </c>
    </row>
    <row r="240" spans="1:4" x14ac:dyDescent="0.25">
      <c r="A240" s="2" t="s">
        <v>34</v>
      </c>
      <c r="B240" s="2" t="s">
        <v>1955</v>
      </c>
      <c r="C240" s="2" t="s">
        <v>1848</v>
      </c>
      <c r="D240" s="433">
        <v>19500</v>
      </c>
    </row>
    <row r="241" spans="1:4" x14ac:dyDescent="0.25">
      <c r="A241" s="2" t="s">
        <v>561</v>
      </c>
      <c r="B241" s="2" t="s">
        <v>1930</v>
      </c>
      <c r="C241" s="2" t="s">
        <v>911</v>
      </c>
      <c r="D241" s="433">
        <v>5400</v>
      </c>
    </row>
    <row r="242" spans="1:4" x14ac:dyDescent="0.25">
      <c r="A242" s="2" t="s">
        <v>561</v>
      </c>
      <c r="B242" s="2" t="s">
        <v>1931</v>
      </c>
      <c r="C242" s="2" t="s">
        <v>904</v>
      </c>
      <c r="D242" s="433">
        <v>1700</v>
      </c>
    </row>
    <row r="243" spans="1:4" x14ac:dyDescent="0.25">
      <c r="A243" s="2" t="s">
        <v>561</v>
      </c>
      <c r="B243" s="2" t="s">
        <v>1932</v>
      </c>
      <c r="C243" s="2" t="s">
        <v>931</v>
      </c>
      <c r="D243" s="433">
        <v>1400</v>
      </c>
    </row>
    <row r="244" spans="1:4" x14ac:dyDescent="0.25">
      <c r="A244" s="2" t="s">
        <v>561</v>
      </c>
      <c r="B244" s="2" t="s">
        <v>222</v>
      </c>
      <c r="C244" s="2" t="s">
        <v>1861</v>
      </c>
      <c r="D244" s="433">
        <v>3300</v>
      </c>
    </row>
    <row r="245" spans="1:4" x14ac:dyDescent="0.25">
      <c r="A245" s="2" t="s">
        <v>561</v>
      </c>
      <c r="B245" s="2" t="s">
        <v>201</v>
      </c>
      <c r="C245" s="2" t="s">
        <v>958</v>
      </c>
      <c r="D245" s="433">
        <v>550</v>
      </c>
    </row>
    <row r="246" spans="1:4" x14ac:dyDescent="0.25">
      <c r="A246" s="2" t="s">
        <v>561</v>
      </c>
      <c r="B246" s="2" t="s">
        <v>258</v>
      </c>
      <c r="C246" s="2" t="s">
        <v>1855</v>
      </c>
      <c r="D246" s="433">
        <v>300</v>
      </c>
    </row>
    <row r="247" spans="1:4" x14ac:dyDescent="0.25">
      <c r="A247" s="2" t="s">
        <v>561</v>
      </c>
      <c r="B247" s="2" t="s">
        <v>257</v>
      </c>
      <c r="C247" s="2" t="s">
        <v>1856</v>
      </c>
      <c r="D247" s="433">
        <v>900</v>
      </c>
    </row>
    <row r="248" spans="1:4" x14ac:dyDescent="0.25">
      <c r="A248" s="2" t="s">
        <v>561</v>
      </c>
      <c r="B248" s="2" t="s">
        <v>1933</v>
      </c>
      <c r="C248" s="2" t="s">
        <v>1934</v>
      </c>
      <c r="D248" s="433">
        <v>1800</v>
      </c>
    </row>
    <row r="249" spans="1:4" x14ac:dyDescent="0.25">
      <c r="A249" s="2" t="s">
        <v>561</v>
      </c>
      <c r="B249" s="2" t="s">
        <v>92</v>
      </c>
      <c r="C249" s="2" t="s">
        <v>920</v>
      </c>
      <c r="D249" s="433">
        <v>250</v>
      </c>
    </row>
    <row r="250" spans="1:4" x14ac:dyDescent="0.25">
      <c r="A250" s="2" t="s">
        <v>561</v>
      </c>
      <c r="B250" s="2" t="s">
        <v>1935</v>
      </c>
      <c r="C250" s="2" t="s">
        <v>1761</v>
      </c>
      <c r="D250" s="433">
        <v>150</v>
      </c>
    </row>
    <row r="251" spans="1:4" x14ac:dyDescent="0.25">
      <c r="A251" s="2" t="s">
        <v>561</v>
      </c>
      <c r="B251" s="2" t="s">
        <v>148</v>
      </c>
      <c r="C251" s="2" t="s">
        <v>919</v>
      </c>
      <c r="D251" s="433">
        <v>550</v>
      </c>
    </row>
    <row r="252" spans="1:4" x14ac:dyDescent="0.25">
      <c r="A252" s="2" t="s">
        <v>561</v>
      </c>
      <c r="B252" s="2" t="s">
        <v>152</v>
      </c>
      <c r="C252" s="2" t="s">
        <v>919</v>
      </c>
      <c r="D252" s="433">
        <v>450</v>
      </c>
    </row>
    <row r="253" spans="1:4" x14ac:dyDescent="0.25">
      <c r="A253" s="2" t="s">
        <v>561</v>
      </c>
      <c r="B253" s="2" t="s">
        <v>267</v>
      </c>
      <c r="C253" s="2" t="s">
        <v>1936</v>
      </c>
      <c r="D253" s="433">
        <v>200</v>
      </c>
    </row>
    <row r="254" spans="1:4" x14ac:dyDescent="0.25">
      <c r="A254" s="2" t="s">
        <v>561</v>
      </c>
      <c r="B254" s="2" t="s">
        <v>266</v>
      </c>
      <c r="C254" s="2" t="s">
        <v>1936</v>
      </c>
      <c r="D254" s="433">
        <v>250</v>
      </c>
    </row>
    <row r="255" spans="1:4" x14ac:dyDescent="0.25">
      <c r="A255" s="2" t="s">
        <v>561</v>
      </c>
      <c r="B255" s="2" t="s">
        <v>91</v>
      </c>
      <c r="C255" s="2" t="s">
        <v>920</v>
      </c>
      <c r="D255" s="433">
        <v>150</v>
      </c>
    </row>
    <row r="256" spans="1:4" x14ac:dyDescent="0.25">
      <c r="A256" s="2" t="s">
        <v>561</v>
      </c>
      <c r="B256" s="2" t="s">
        <v>942</v>
      </c>
      <c r="C256" s="2" t="s">
        <v>1772</v>
      </c>
      <c r="D256" s="433">
        <v>900</v>
      </c>
    </row>
    <row r="257" spans="1:4" x14ac:dyDescent="0.25">
      <c r="A257" s="2" t="s">
        <v>561</v>
      </c>
      <c r="B257" s="2" t="s">
        <v>1937</v>
      </c>
      <c r="C257" s="2" t="s">
        <v>1848</v>
      </c>
      <c r="D257" s="433">
        <v>19100</v>
      </c>
    </row>
    <row r="258" spans="1:4" x14ac:dyDescent="0.25">
      <c r="A258" s="2" t="s">
        <v>561</v>
      </c>
      <c r="B258" s="2" t="s">
        <v>454</v>
      </c>
      <c r="C258" s="2" t="s">
        <v>1833</v>
      </c>
      <c r="D258" s="433">
        <v>6300</v>
      </c>
    </row>
    <row r="259" spans="1:4" x14ac:dyDescent="0.25">
      <c r="A259" s="2" t="s">
        <v>561</v>
      </c>
      <c r="B259" s="2" t="s">
        <v>908</v>
      </c>
      <c r="C259" s="2" t="s">
        <v>1865</v>
      </c>
      <c r="D259" s="433">
        <v>2900</v>
      </c>
    </row>
    <row r="260" spans="1:4" x14ac:dyDescent="0.25">
      <c r="A260" s="2" t="s">
        <v>561</v>
      </c>
      <c r="B260" s="2" t="s">
        <v>471</v>
      </c>
      <c r="C260" s="2" t="s">
        <v>882</v>
      </c>
      <c r="D260" s="433">
        <v>6250</v>
      </c>
    </row>
    <row r="261" spans="1:4" x14ac:dyDescent="0.25">
      <c r="A261" s="2" t="s">
        <v>562</v>
      </c>
      <c r="B261" s="2" t="s">
        <v>1938</v>
      </c>
      <c r="C261" s="2" t="s">
        <v>1861</v>
      </c>
      <c r="D261" s="433">
        <v>5400</v>
      </c>
    </row>
    <row r="262" spans="1:4" x14ac:dyDescent="0.25">
      <c r="A262" s="2" t="s">
        <v>562</v>
      </c>
      <c r="B262" s="2" t="s">
        <v>510</v>
      </c>
      <c r="C262" s="2" t="s">
        <v>944</v>
      </c>
      <c r="D262" s="433">
        <v>2550</v>
      </c>
    </row>
    <row r="263" spans="1:4" x14ac:dyDescent="0.25">
      <c r="A263" s="2" t="s">
        <v>562</v>
      </c>
      <c r="B263" s="2" t="s">
        <v>85</v>
      </c>
      <c r="C263" s="2" t="s">
        <v>1939</v>
      </c>
      <c r="D263" s="433">
        <v>1350</v>
      </c>
    </row>
    <row r="264" spans="1:4" x14ac:dyDescent="0.25">
      <c r="A264" s="2" t="s">
        <v>562</v>
      </c>
      <c r="B264" s="2" t="s">
        <v>421</v>
      </c>
      <c r="C264" s="2" t="s">
        <v>853</v>
      </c>
      <c r="D264" s="433">
        <v>15150</v>
      </c>
    </row>
    <row r="265" spans="1:4" x14ac:dyDescent="0.25">
      <c r="A265" s="2" t="s">
        <v>562</v>
      </c>
      <c r="B265" s="2" t="s">
        <v>66</v>
      </c>
      <c r="C265" s="2" t="s">
        <v>1940</v>
      </c>
      <c r="D265" s="433">
        <v>1050</v>
      </c>
    </row>
    <row r="266" spans="1:4" x14ac:dyDescent="0.25">
      <c r="A266" s="2" t="s">
        <v>562</v>
      </c>
      <c r="B266" s="2" t="s">
        <v>67</v>
      </c>
      <c r="C266" s="2" t="s">
        <v>1941</v>
      </c>
      <c r="D266" s="433">
        <v>400</v>
      </c>
    </row>
    <row r="267" spans="1:4" x14ac:dyDescent="0.25">
      <c r="A267" s="2" t="s">
        <v>562</v>
      </c>
      <c r="B267" s="2" t="s">
        <v>423</v>
      </c>
      <c r="C267" s="2" t="s">
        <v>963</v>
      </c>
      <c r="D267" s="433">
        <v>1350</v>
      </c>
    </row>
    <row r="268" spans="1:4" x14ac:dyDescent="0.25">
      <c r="A268" s="2" t="s">
        <v>562</v>
      </c>
      <c r="B268" s="2" t="s">
        <v>1942</v>
      </c>
      <c r="C268" s="2" t="s">
        <v>1733</v>
      </c>
      <c r="D268" s="433">
        <v>100</v>
      </c>
    </row>
    <row r="269" spans="1:4" x14ac:dyDescent="0.25">
      <c r="A269" s="2" t="s">
        <v>562</v>
      </c>
      <c r="B269" s="2" t="s">
        <v>1943</v>
      </c>
      <c r="C269" s="2" t="s">
        <v>1842</v>
      </c>
      <c r="D269" s="433">
        <v>100</v>
      </c>
    </row>
    <row r="270" spans="1:4" x14ac:dyDescent="0.25">
      <c r="A270" s="2" t="s">
        <v>562</v>
      </c>
      <c r="B270" s="2" t="s">
        <v>1944</v>
      </c>
      <c r="C270" s="2" t="s">
        <v>1945</v>
      </c>
      <c r="D270" s="433">
        <v>100</v>
      </c>
    </row>
    <row r="271" spans="1:4" x14ac:dyDescent="0.25">
      <c r="A271" s="2" t="s">
        <v>562</v>
      </c>
      <c r="B271" s="2" t="s">
        <v>494</v>
      </c>
      <c r="C271" s="2" t="s">
        <v>1848</v>
      </c>
      <c r="D271" s="433">
        <v>22150</v>
      </c>
    </row>
    <row r="272" spans="1:4" x14ac:dyDescent="0.25">
      <c r="A272" s="2" t="s">
        <v>562</v>
      </c>
      <c r="B272" s="2" t="s">
        <v>455</v>
      </c>
      <c r="C272" s="2" t="s">
        <v>1833</v>
      </c>
      <c r="D272" s="433">
        <v>11550</v>
      </c>
    </row>
    <row r="273" spans="1:4" x14ac:dyDescent="0.25">
      <c r="A273" s="2" t="s">
        <v>562</v>
      </c>
      <c r="B273" s="2" t="s">
        <v>453</v>
      </c>
      <c r="C273" s="2" t="s">
        <v>964</v>
      </c>
      <c r="D273" s="433">
        <v>1900</v>
      </c>
    </row>
    <row r="274" spans="1:4" x14ac:dyDescent="0.25">
      <c r="A274" s="2" t="s">
        <v>563</v>
      </c>
      <c r="B274" s="2" t="s">
        <v>1946</v>
      </c>
      <c r="C274" s="2" t="s">
        <v>1945</v>
      </c>
      <c r="D274" s="433">
        <v>100</v>
      </c>
    </row>
    <row r="275" spans="1:4" x14ac:dyDescent="0.25">
      <c r="A275" s="2" t="s">
        <v>563</v>
      </c>
      <c r="B275" s="2" t="s">
        <v>1947</v>
      </c>
      <c r="C275" s="2" t="s">
        <v>1948</v>
      </c>
      <c r="D275" s="433">
        <v>1750</v>
      </c>
    </row>
    <row r="276" spans="1:4" x14ac:dyDescent="0.25">
      <c r="A276" s="2" t="s">
        <v>563</v>
      </c>
      <c r="B276" s="2" t="s">
        <v>48</v>
      </c>
      <c r="C276" s="2" t="s">
        <v>1893</v>
      </c>
      <c r="D276" s="433">
        <v>750</v>
      </c>
    </row>
    <row r="277" spans="1:4" x14ac:dyDescent="0.25">
      <c r="A277" s="2" t="s">
        <v>563</v>
      </c>
      <c r="B277" s="2" t="s">
        <v>495</v>
      </c>
      <c r="C277" s="2" t="s">
        <v>1848</v>
      </c>
      <c r="D277" s="433">
        <v>27700</v>
      </c>
    </row>
    <row r="278" spans="1:4" x14ac:dyDescent="0.25">
      <c r="A278" s="2" t="s">
        <v>3106</v>
      </c>
      <c r="B278" s="2" t="s">
        <v>3107</v>
      </c>
      <c r="C278" s="2" t="s">
        <v>853</v>
      </c>
      <c r="D278" s="433">
        <v>13650</v>
      </c>
    </row>
    <row r="279" spans="1:4" x14ac:dyDescent="0.25">
      <c r="A279" s="2" t="s">
        <v>35</v>
      </c>
      <c r="B279" s="2" t="s">
        <v>55</v>
      </c>
      <c r="C279" s="2" t="s">
        <v>911</v>
      </c>
      <c r="D279" s="433">
        <v>4400</v>
      </c>
    </row>
    <row r="280" spans="1:4" x14ac:dyDescent="0.25">
      <c r="A280" s="2" t="s">
        <v>35</v>
      </c>
      <c r="B280" s="2" t="s">
        <v>1949</v>
      </c>
      <c r="C280" s="2" t="s">
        <v>1842</v>
      </c>
      <c r="D280" s="433">
        <v>100</v>
      </c>
    </row>
    <row r="281" spans="1:4" x14ac:dyDescent="0.25">
      <c r="A281" s="2" t="s">
        <v>35</v>
      </c>
      <c r="B281" s="2" t="s">
        <v>1950</v>
      </c>
      <c r="C281" s="2" t="s">
        <v>1774</v>
      </c>
      <c r="D281" s="433">
        <v>900</v>
      </c>
    </row>
    <row r="282" spans="1:4" x14ac:dyDescent="0.25">
      <c r="A282" s="2" t="s">
        <v>35</v>
      </c>
      <c r="B282" s="2" t="s">
        <v>1951</v>
      </c>
      <c r="C282" s="2" t="s">
        <v>931</v>
      </c>
      <c r="D282" s="433">
        <v>2650</v>
      </c>
    </row>
    <row r="283" spans="1:4" x14ac:dyDescent="0.25">
      <c r="A283" s="2" t="s">
        <v>35</v>
      </c>
      <c r="B283" s="2" t="s">
        <v>1952</v>
      </c>
      <c r="C283" s="2" t="s">
        <v>1772</v>
      </c>
      <c r="D283" s="433">
        <v>1100</v>
      </c>
    </row>
    <row r="284" spans="1:4" x14ac:dyDescent="0.25">
      <c r="A284" s="2" t="s">
        <v>35</v>
      </c>
      <c r="B284" s="2" t="s">
        <v>914</v>
      </c>
      <c r="C284" s="2" t="s">
        <v>1856</v>
      </c>
      <c r="D284" s="433">
        <v>1400</v>
      </c>
    </row>
    <row r="285" spans="1:4" x14ac:dyDescent="0.25">
      <c r="A285" s="2" t="s">
        <v>35</v>
      </c>
      <c r="B285" s="2" t="s">
        <v>422</v>
      </c>
      <c r="C285" s="2" t="s">
        <v>853</v>
      </c>
      <c r="D285" s="433">
        <v>20650</v>
      </c>
    </row>
    <row r="286" spans="1:4" x14ac:dyDescent="0.25">
      <c r="A286" s="2" t="s">
        <v>35</v>
      </c>
      <c r="B286" s="2" t="s">
        <v>1953</v>
      </c>
      <c r="C286" s="2" t="s">
        <v>1939</v>
      </c>
      <c r="D286" s="433">
        <v>1600</v>
      </c>
    </row>
    <row r="287" spans="1:4" x14ac:dyDescent="0.25">
      <c r="A287" s="2" t="s">
        <v>35</v>
      </c>
      <c r="B287" s="2" t="s">
        <v>884</v>
      </c>
      <c r="C287" s="2" t="s">
        <v>1940</v>
      </c>
      <c r="D287" s="433">
        <v>1050</v>
      </c>
    </row>
    <row r="288" spans="1:4" x14ac:dyDescent="0.25">
      <c r="A288" s="2" t="s">
        <v>35</v>
      </c>
      <c r="B288" s="2" t="s">
        <v>941</v>
      </c>
      <c r="C288" s="2" t="s">
        <v>1940</v>
      </c>
      <c r="D288" s="433">
        <v>2200</v>
      </c>
    </row>
    <row r="289" spans="1:4" x14ac:dyDescent="0.25">
      <c r="A289" s="2" t="s">
        <v>35</v>
      </c>
      <c r="B289" s="2" t="s">
        <v>1954</v>
      </c>
      <c r="C289" s="2" t="s">
        <v>1848</v>
      </c>
      <c r="D289" s="433">
        <v>20200</v>
      </c>
    </row>
    <row r="290" spans="1:4" x14ac:dyDescent="0.25">
      <c r="A290" s="2" t="s">
        <v>849</v>
      </c>
      <c r="B290" s="2" t="s">
        <v>522</v>
      </c>
      <c r="C290" s="2" t="s">
        <v>853</v>
      </c>
      <c r="D290" s="433">
        <v>15150</v>
      </c>
    </row>
    <row r="291" spans="1:4" x14ac:dyDescent="0.25">
      <c r="A291" s="2" t="s">
        <v>849</v>
      </c>
      <c r="B291" s="2" t="s">
        <v>943</v>
      </c>
      <c r="C291" s="2" t="s">
        <v>934</v>
      </c>
      <c r="D291" s="433">
        <v>1400</v>
      </c>
    </row>
    <row r="292" spans="1:4" x14ac:dyDescent="0.25">
      <c r="A292" s="2" t="s">
        <v>849</v>
      </c>
      <c r="B292" s="2" t="s">
        <v>957</v>
      </c>
      <c r="C292" s="2" t="s">
        <v>958</v>
      </c>
      <c r="D292" s="433">
        <v>300</v>
      </c>
    </row>
    <row r="293" spans="1:4" x14ac:dyDescent="0.25">
      <c r="A293" s="2" t="s">
        <v>849</v>
      </c>
      <c r="B293" s="2" t="s">
        <v>449</v>
      </c>
      <c r="C293" s="2" t="s">
        <v>885</v>
      </c>
      <c r="D293" s="433">
        <v>11600</v>
      </c>
    </row>
    <row r="294" spans="1:4" x14ac:dyDescent="0.25">
      <c r="A294" s="2" t="s">
        <v>849</v>
      </c>
      <c r="B294" s="2" t="s">
        <v>470</v>
      </c>
      <c r="C294" s="2" t="s">
        <v>2240</v>
      </c>
      <c r="D294" s="433">
        <v>28700</v>
      </c>
    </row>
    <row r="295" spans="1:4" x14ac:dyDescent="0.25">
      <c r="A295" s="2" t="s">
        <v>849</v>
      </c>
      <c r="B295" s="2" t="s">
        <v>2244</v>
      </c>
      <c r="C295" s="2" t="s">
        <v>2245</v>
      </c>
      <c r="D295" s="433">
        <v>500</v>
      </c>
    </row>
    <row r="296" spans="1:4" x14ac:dyDescent="0.25">
      <c r="A296" s="2" t="s">
        <v>3108</v>
      </c>
      <c r="B296" s="2" t="s">
        <v>3109</v>
      </c>
      <c r="C296" s="2" t="s">
        <v>3099</v>
      </c>
      <c r="D296" s="433">
        <v>1650</v>
      </c>
    </row>
    <row r="297" spans="1:4" x14ac:dyDescent="0.25">
      <c r="A297" s="2" t="s">
        <v>3108</v>
      </c>
      <c r="B297" s="2" t="s">
        <v>3110</v>
      </c>
      <c r="C297" s="2" t="s">
        <v>3101</v>
      </c>
      <c r="D297" s="433">
        <v>2500</v>
      </c>
    </row>
    <row r="298" spans="1:4" x14ac:dyDescent="0.25">
      <c r="A298" s="2" t="s">
        <v>43</v>
      </c>
      <c r="B298" s="2" t="s">
        <v>263</v>
      </c>
      <c r="C298" s="2" t="s">
        <v>899</v>
      </c>
      <c r="D298" s="433">
        <v>400</v>
      </c>
    </row>
    <row r="299" spans="1:4" x14ac:dyDescent="0.25">
      <c r="A299" s="2" t="s">
        <v>43</v>
      </c>
      <c r="B299" s="2" t="s">
        <v>262</v>
      </c>
      <c r="C299" s="2" t="s">
        <v>930</v>
      </c>
      <c r="D299" s="433">
        <v>200</v>
      </c>
    </row>
    <row r="300" spans="1:4" x14ac:dyDescent="0.25">
      <c r="A300" s="2" t="s">
        <v>43</v>
      </c>
      <c r="B300" s="2" t="s">
        <v>206</v>
      </c>
      <c r="C300" s="2" t="s">
        <v>1725</v>
      </c>
      <c r="D300" s="433">
        <v>200</v>
      </c>
    </row>
    <row r="301" spans="1:4" x14ac:dyDescent="0.25">
      <c r="A301" s="2" t="s">
        <v>43</v>
      </c>
      <c r="B301" s="2" t="s">
        <v>205</v>
      </c>
      <c r="C301" s="2" t="s">
        <v>1723</v>
      </c>
      <c r="D301" s="433">
        <v>400</v>
      </c>
    </row>
    <row r="302" spans="1:4" x14ac:dyDescent="0.25">
      <c r="A302" s="2" t="s">
        <v>43</v>
      </c>
      <c r="B302" s="2" t="s">
        <v>203</v>
      </c>
      <c r="C302" s="2" t="s">
        <v>880</v>
      </c>
      <c r="D302" s="433">
        <v>200</v>
      </c>
    </row>
    <row r="303" spans="1:4" x14ac:dyDescent="0.25">
      <c r="A303" s="2" t="s">
        <v>43</v>
      </c>
      <c r="B303" s="2" t="s">
        <v>207</v>
      </c>
      <c r="C303" s="2" t="s">
        <v>1751</v>
      </c>
      <c r="D303" s="433">
        <v>150</v>
      </c>
    </row>
    <row r="304" spans="1:4" x14ac:dyDescent="0.25">
      <c r="A304" s="2" t="s">
        <v>43</v>
      </c>
      <c r="B304" s="2" t="s">
        <v>136</v>
      </c>
      <c r="C304" s="2" t="s">
        <v>947</v>
      </c>
      <c r="D304" s="433">
        <v>1800</v>
      </c>
    </row>
    <row r="305" spans="1:4" x14ac:dyDescent="0.25">
      <c r="A305" s="2" t="s">
        <v>43</v>
      </c>
      <c r="B305" s="2" t="s">
        <v>202</v>
      </c>
      <c r="C305" s="2" t="s">
        <v>1776</v>
      </c>
      <c r="D305" s="433">
        <v>250</v>
      </c>
    </row>
    <row r="306" spans="1:4" x14ac:dyDescent="0.25">
      <c r="A306" s="2" t="s">
        <v>43</v>
      </c>
      <c r="B306" s="2" t="s">
        <v>119</v>
      </c>
      <c r="C306" s="2" t="s">
        <v>853</v>
      </c>
      <c r="D306" s="433">
        <v>6000</v>
      </c>
    </row>
    <row r="307" spans="1:4" x14ac:dyDescent="0.25">
      <c r="A307" s="2" t="s">
        <v>43</v>
      </c>
      <c r="B307" s="2" t="s">
        <v>138</v>
      </c>
      <c r="C307" s="2" t="s">
        <v>1777</v>
      </c>
      <c r="D307" s="433">
        <v>100</v>
      </c>
    </row>
    <row r="308" spans="1:4" x14ac:dyDescent="0.25">
      <c r="A308" s="2" t="s">
        <v>43</v>
      </c>
      <c r="B308" s="2" t="s">
        <v>268</v>
      </c>
      <c r="C308" s="2" t="s">
        <v>1778</v>
      </c>
      <c r="D308" s="433">
        <v>150</v>
      </c>
    </row>
    <row r="309" spans="1:4" x14ac:dyDescent="0.25">
      <c r="A309" s="2" t="s">
        <v>43</v>
      </c>
      <c r="B309" s="2" t="s">
        <v>342</v>
      </c>
      <c r="C309" s="2" t="s">
        <v>1779</v>
      </c>
      <c r="D309" s="433">
        <v>1150</v>
      </c>
    </row>
    <row r="310" spans="1:4" x14ac:dyDescent="0.25">
      <c r="A310" s="2" t="s">
        <v>43</v>
      </c>
      <c r="B310" s="2" t="s">
        <v>344</v>
      </c>
      <c r="C310" s="2" t="s">
        <v>1780</v>
      </c>
      <c r="D310" s="433">
        <v>3250</v>
      </c>
    </row>
    <row r="311" spans="1:4" x14ac:dyDescent="0.25">
      <c r="A311" s="2" t="s">
        <v>43</v>
      </c>
      <c r="B311" s="2" t="s">
        <v>345</v>
      </c>
      <c r="C311" s="2" t="s">
        <v>1781</v>
      </c>
      <c r="D311" s="433">
        <v>500</v>
      </c>
    </row>
    <row r="312" spans="1:4" x14ac:dyDescent="0.25">
      <c r="A312" s="2" t="s">
        <v>43</v>
      </c>
      <c r="B312" s="2" t="s">
        <v>343</v>
      </c>
      <c r="C312" s="2" t="s">
        <v>1782</v>
      </c>
      <c r="D312" s="433">
        <v>3250</v>
      </c>
    </row>
    <row r="313" spans="1:4" x14ac:dyDescent="0.25">
      <c r="A313" s="2" t="s">
        <v>946</v>
      </c>
      <c r="B313" s="2" t="s">
        <v>3111</v>
      </c>
      <c r="C313" s="2" t="s">
        <v>3112</v>
      </c>
      <c r="D313" s="433">
        <v>3400</v>
      </c>
    </row>
    <row r="314" spans="1:4" x14ac:dyDescent="0.25">
      <c r="A314" s="2" t="s">
        <v>856</v>
      </c>
      <c r="B314" s="2" t="s">
        <v>2266</v>
      </c>
      <c r="C314" s="2" t="s">
        <v>1934</v>
      </c>
      <c r="D314" s="433">
        <v>700</v>
      </c>
    </row>
    <row r="315" spans="1:4" x14ac:dyDescent="0.25">
      <c r="A315" s="2" t="s">
        <v>856</v>
      </c>
      <c r="B315" s="2" t="s">
        <v>105</v>
      </c>
      <c r="C315" s="2" t="s">
        <v>1766</v>
      </c>
      <c r="D315" s="433">
        <v>100</v>
      </c>
    </row>
    <row r="316" spans="1:4" x14ac:dyDescent="0.25">
      <c r="A316" s="2" t="s">
        <v>856</v>
      </c>
      <c r="B316" s="2" t="s">
        <v>131</v>
      </c>
      <c r="C316" s="2" t="s">
        <v>881</v>
      </c>
      <c r="D316" s="433">
        <v>150</v>
      </c>
    </row>
    <row r="317" spans="1:4" x14ac:dyDescent="0.25">
      <c r="A317" s="2" t="s">
        <v>856</v>
      </c>
      <c r="B317" s="2" t="s">
        <v>146</v>
      </c>
      <c r="C317" s="2" t="s">
        <v>2113</v>
      </c>
      <c r="D317" s="433">
        <v>100</v>
      </c>
    </row>
    <row r="318" spans="1:4" x14ac:dyDescent="0.25">
      <c r="A318" s="2" t="s">
        <v>856</v>
      </c>
      <c r="B318" s="2" t="s">
        <v>141</v>
      </c>
      <c r="C318" s="2" t="s">
        <v>953</v>
      </c>
      <c r="D318" s="433">
        <v>200</v>
      </c>
    </row>
    <row r="319" spans="1:4" x14ac:dyDescent="0.25">
      <c r="A319" s="2" t="s">
        <v>856</v>
      </c>
      <c r="B319" s="2" t="s">
        <v>952</v>
      </c>
      <c r="C319" s="2" t="s">
        <v>953</v>
      </c>
      <c r="D319" s="433">
        <v>300</v>
      </c>
    </row>
    <row r="320" spans="1:4" x14ac:dyDescent="0.25">
      <c r="A320" s="2" t="s">
        <v>856</v>
      </c>
      <c r="B320" s="2" t="s">
        <v>2267</v>
      </c>
      <c r="C320" s="2" t="s">
        <v>2268</v>
      </c>
      <c r="D320" s="433">
        <v>750</v>
      </c>
    </row>
    <row r="321" spans="1:4" x14ac:dyDescent="0.25">
      <c r="A321" s="2" t="s">
        <v>856</v>
      </c>
      <c r="B321" s="2" t="s">
        <v>179</v>
      </c>
      <c r="C321" s="2" t="s">
        <v>937</v>
      </c>
      <c r="D321" s="433">
        <v>1000</v>
      </c>
    </row>
    <row r="322" spans="1:4" x14ac:dyDescent="0.25">
      <c r="A322" s="2" t="s">
        <v>856</v>
      </c>
      <c r="B322" s="2" t="s">
        <v>180</v>
      </c>
      <c r="C322" s="2" t="s">
        <v>2269</v>
      </c>
      <c r="D322" s="433">
        <v>700</v>
      </c>
    </row>
    <row r="323" spans="1:4" x14ac:dyDescent="0.25">
      <c r="A323" s="2" t="s">
        <v>856</v>
      </c>
      <c r="B323" s="2" t="s">
        <v>185</v>
      </c>
      <c r="C323" s="2" t="s">
        <v>900</v>
      </c>
      <c r="D323" s="433">
        <v>5350</v>
      </c>
    </row>
    <row r="324" spans="1:4" x14ac:dyDescent="0.25">
      <c r="A324" s="2" t="s">
        <v>856</v>
      </c>
      <c r="B324" s="2" t="s">
        <v>2270</v>
      </c>
      <c r="C324" s="2" t="s">
        <v>2101</v>
      </c>
      <c r="D324" s="433">
        <v>2200</v>
      </c>
    </row>
    <row r="325" spans="1:4" x14ac:dyDescent="0.25">
      <c r="A325" s="2" t="s">
        <v>856</v>
      </c>
      <c r="B325" s="2" t="s">
        <v>2271</v>
      </c>
      <c r="C325" s="2" t="s">
        <v>2272</v>
      </c>
      <c r="D325" s="433">
        <v>1950</v>
      </c>
    </row>
    <row r="326" spans="1:4" x14ac:dyDescent="0.25">
      <c r="A326" s="2" t="s">
        <v>856</v>
      </c>
      <c r="B326" s="2" t="s">
        <v>190</v>
      </c>
      <c r="C326" s="2" t="s">
        <v>2273</v>
      </c>
      <c r="D326" s="433">
        <v>500</v>
      </c>
    </row>
    <row r="327" spans="1:4" x14ac:dyDescent="0.25">
      <c r="A327" s="2" t="s">
        <v>856</v>
      </c>
      <c r="B327" s="2" t="s">
        <v>2274</v>
      </c>
      <c r="C327" s="2" t="s">
        <v>953</v>
      </c>
      <c r="D327" s="433">
        <v>200</v>
      </c>
    </row>
    <row r="328" spans="1:4" x14ac:dyDescent="0.25">
      <c r="A328" s="2" t="s">
        <v>856</v>
      </c>
      <c r="B328" s="2" t="s">
        <v>2275</v>
      </c>
      <c r="C328" s="2" t="s">
        <v>2276</v>
      </c>
      <c r="D328" s="433">
        <v>300</v>
      </c>
    </row>
    <row r="329" spans="1:4" x14ac:dyDescent="0.25">
      <c r="A329" s="2" t="s">
        <v>856</v>
      </c>
      <c r="B329" s="2" t="s">
        <v>264</v>
      </c>
      <c r="C329" s="2" t="s">
        <v>876</v>
      </c>
      <c r="D329" s="433">
        <v>200</v>
      </c>
    </row>
    <row r="330" spans="1:4" x14ac:dyDescent="0.25">
      <c r="A330" s="2" t="s">
        <v>856</v>
      </c>
      <c r="B330" s="2" t="s">
        <v>2277</v>
      </c>
      <c r="C330" s="2" t="s">
        <v>878</v>
      </c>
      <c r="D330" s="433">
        <v>150</v>
      </c>
    </row>
    <row r="331" spans="1:4" x14ac:dyDescent="0.25">
      <c r="A331" s="2" t="s">
        <v>856</v>
      </c>
      <c r="B331" s="2" t="s">
        <v>2278</v>
      </c>
      <c r="C331" s="2" t="s">
        <v>1842</v>
      </c>
      <c r="D331" s="433">
        <v>150</v>
      </c>
    </row>
    <row r="332" spans="1:4" x14ac:dyDescent="0.25">
      <c r="A332" s="2" t="s">
        <v>856</v>
      </c>
      <c r="B332" s="2" t="s">
        <v>2279</v>
      </c>
      <c r="C332" s="2" t="s">
        <v>1842</v>
      </c>
      <c r="D332" s="433">
        <v>100</v>
      </c>
    </row>
    <row r="333" spans="1:4" x14ac:dyDescent="0.25">
      <c r="A333" s="2" t="s">
        <v>856</v>
      </c>
      <c r="B333" s="2" t="s">
        <v>425</v>
      </c>
      <c r="C333" s="2" t="s">
        <v>853</v>
      </c>
      <c r="D333" s="433">
        <v>19300</v>
      </c>
    </row>
    <row r="334" spans="1:4" x14ac:dyDescent="0.25">
      <c r="A334" s="2" t="s">
        <v>856</v>
      </c>
      <c r="B334" s="2" t="s">
        <v>2280</v>
      </c>
      <c r="C334" s="2" t="s">
        <v>2281</v>
      </c>
      <c r="D334" s="433">
        <v>300</v>
      </c>
    </row>
    <row r="335" spans="1:4" x14ac:dyDescent="0.25">
      <c r="A335" s="2" t="s">
        <v>856</v>
      </c>
      <c r="B335" s="2" t="s">
        <v>2282</v>
      </c>
      <c r="C335" s="2" t="s">
        <v>1859</v>
      </c>
      <c r="D335" s="433">
        <v>100</v>
      </c>
    </row>
    <row r="336" spans="1:4" x14ac:dyDescent="0.25">
      <c r="A336" s="2" t="s">
        <v>856</v>
      </c>
      <c r="B336" s="2" t="s">
        <v>2283</v>
      </c>
      <c r="C336" s="2" t="s">
        <v>1934</v>
      </c>
      <c r="D336" s="433">
        <v>700</v>
      </c>
    </row>
    <row r="337" spans="1:4" x14ac:dyDescent="0.25">
      <c r="A337" s="2" t="s">
        <v>856</v>
      </c>
      <c r="B337" s="2" t="s">
        <v>75</v>
      </c>
      <c r="C337" s="2" t="s">
        <v>2253</v>
      </c>
      <c r="D337" s="433">
        <v>1050</v>
      </c>
    </row>
    <row r="338" spans="1:4" x14ac:dyDescent="0.25">
      <c r="A338" s="2" t="s">
        <v>856</v>
      </c>
      <c r="B338" s="2" t="s">
        <v>346</v>
      </c>
      <c r="C338" s="2" t="s">
        <v>2284</v>
      </c>
      <c r="D338" s="433">
        <v>47400</v>
      </c>
    </row>
    <row r="339" spans="1:4" x14ac:dyDescent="0.25">
      <c r="A339" s="2" t="s">
        <v>856</v>
      </c>
      <c r="B339" s="2" t="s">
        <v>354</v>
      </c>
      <c r="C339" s="2" t="s">
        <v>2285</v>
      </c>
      <c r="D339" s="433">
        <v>2850</v>
      </c>
    </row>
    <row r="340" spans="1:4" x14ac:dyDescent="0.25">
      <c r="A340" s="2" t="s">
        <v>856</v>
      </c>
      <c r="B340" s="2" t="s">
        <v>351</v>
      </c>
      <c r="C340" s="2" t="s">
        <v>2286</v>
      </c>
      <c r="D340" s="433">
        <v>21250</v>
      </c>
    </row>
    <row r="341" spans="1:4" x14ac:dyDescent="0.25">
      <c r="A341" s="2" t="s">
        <v>856</v>
      </c>
      <c r="B341" s="2" t="s">
        <v>349</v>
      </c>
      <c r="C341" s="2" t="s">
        <v>2287</v>
      </c>
      <c r="D341" s="433">
        <v>36700</v>
      </c>
    </row>
    <row r="342" spans="1:4" x14ac:dyDescent="0.25">
      <c r="A342" s="2" t="s">
        <v>856</v>
      </c>
      <c r="B342" s="2" t="s">
        <v>489</v>
      </c>
      <c r="C342" s="2" t="s">
        <v>2261</v>
      </c>
      <c r="D342" s="433">
        <v>2600</v>
      </c>
    </row>
    <row r="343" spans="1:4" x14ac:dyDescent="0.25">
      <c r="A343" s="2" t="s">
        <v>856</v>
      </c>
      <c r="B343" s="2" t="s">
        <v>486</v>
      </c>
      <c r="C343" s="2" t="s">
        <v>1782</v>
      </c>
      <c r="D343" s="433">
        <v>6700</v>
      </c>
    </row>
    <row r="344" spans="1:4" x14ac:dyDescent="0.25">
      <c r="A344" s="2" t="s">
        <v>856</v>
      </c>
      <c r="B344" s="2" t="s">
        <v>2288</v>
      </c>
      <c r="C344" s="2" t="s">
        <v>1849</v>
      </c>
      <c r="D344" s="433">
        <v>5400</v>
      </c>
    </row>
    <row r="345" spans="1:4" x14ac:dyDescent="0.25">
      <c r="A345" s="2" t="s">
        <v>856</v>
      </c>
      <c r="B345" s="2" t="s">
        <v>456</v>
      </c>
      <c r="C345" s="2" t="s">
        <v>2289</v>
      </c>
      <c r="D345" s="433">
        <v>3500</v>
      </c>
    </row>
    <row r="346" spans="1:4" x14ac:dyDescent="0.25">
      <c r="A346" s="2" t="s">
        <v>856</v>
      </c>
      <c r="B346" s="2" t="s">
        <v>356</v>
      </c>
      <c r="C346" s="2" t="s">
        <v>2290</v>
      </c>
      <c r="D346" s="433">
        <v>1450</v>
      </c>
    </row>
    <row r="347" spans="1:4" x14ac:dyDescent="0.25">
      <c r="A347" s="2" t="s">
        <v>857</v>
      </c>
      <c r="B347" s="2" t="s">
        <v>186</v>
      </c>
      <c r="C347" s="2" t="s">
        <v>2251</v>
      </c>
      <c r="D347" s="433">
        <v>3900</v>
      </c>
    </row>
    <row r="348" spans="1:4" x14ac:dyDescent="0.25">
      <c r="A348" s="2" t="s">
        <v>857</v>
      </c>
      <c r="B348" s="2" t="s">
        <v>347</v>
      </c>
      <c r="C348" s="2" t="s">
        <v>2284</v>
      </c>
      <c r="D348" s="433">
        <v>46100</v>
      </c>
    </row>
    <row r="349" spans="1:4" x14ac:dyDescent="0.25">
      <c r="A349" s="2" t="s">
        <v>857</v>
      </c>
      <c r="B349" s="2" t="s">
        <v>352</v>
      </c>
      <c r="C349" s="2" t="s">
        <v>2286</v>
      </c>
      <c r="D349" s="433">
        <v>23400</v>
      </c>
    </row>
    <row r="350" spans="1:4" x14ac:dyDescent="0.25">
      <c r="A350" s="2" t="s">
        <v>857</v>
      </c>
      <c r="B350" s="2" t="s">
        <v>355</v>
      </c>
      <c r="C350" s="2" t="s">
        <v>1849</v>
      </c>
      <c r="D350" s="433">
        <v>4750</v>
      </c>
    </row>
    <row r="351" spans="1:4" x14ac:dyDescent="0.25">
      <c r="A351" s="2" t="s">
        <v>858</v>
      </c>
      <c r="B351" s="2" t="s">
        <v>187</v>
      </c>
      <c r="C351" s="2" t="s">
        <v>900</v>
      </c>
      <c r="D351" s="433">
        <v>7900</v>
      </c>
    </row>
    <row r="352" spans="1:4" x14ac:dyDescent="0.25">
      <c r="A352" s="2" t="s">
        <v>858</v>
      </c>
      <c r="B352" s="2" t="s">
        <v>348</v>
      </c>
      <c r="C352" s="2" t="s">
        <v>2284</v>
      </c>
      <c r="D352" s="433">
        <v>53400</v>
      </c>
    </row>
    <row r="353" spans="1:4" x14ac:dyDescent="0.25">
      <c r="A353" s="2" t="s">
        <v>858</v>
      </c>
      <c r="B353" s="2" t="s">
        <v>353</v>
      </c>
      <c r="C353" s="2" t="s">
        <v>2286</v>
      </c>
      <c r="D353" s="433">
        <v>27600</v>
      </c>
    </row>
    <row r="354" spans="1:4" x14ac:dyDescent="0.25">
      <c r="A354" s="2" t="s">
        <v>858</v>
      </c>
      <c r="B354" s="2" t="s">
        <v>350</v>
      </c>
      <c r="C354" s="2" t="s">
        <v>2287</v>
      </c>
      <c r="D354" s="433">
        <v>44950</v>
      </c>
    </row>
    <row r="355" spans="1:4" x14ac:dyDescent="0.25">
      <c r="A355" s="2" t="s">
        <v>858</v>
      </c>
      <c r="B355" s="2" t="s">
        <v>357</v>
      </c>
      <c r="C355" s="2" t="s">
        <v>2290</v>
      </c>
      <c r="D355" s="433">
        <v>1700</v>
      </c>
    </row>
    <row r="356" spans="1:4" x14ac:dyDescent="0.25">
      <c r="A356" s="2" t="s">
        <v>556</v>
      </c>
      <c r="B356" s="2" t="s">
        <v>1978</v>
      </c>
      <c r="C356" s="2" t="s">
        <v>904</v>
      </c>
      <c r="D356" s="433">
        <v>1100</v>
      </c>
    </row>
    <row r="357" spans="1:4" x14ac:dyDescent="0.25">
      <c r="A357" s="2" t="s">
        <v>556</v>
      </c>
      <c r="B357" s="2" t="s">
        <v>1979</v>
      </c>
      <c r="C357" s="2" t="s">
        <v>879</v>
      </c>
      <c r="D357" s="433">
        <v>150</v>
      </c>
    </row>
    <row r="358" spans="1:4" x14ac:dyDescent="0.25">
      <c r="A358" s="2" t="s">
        <v>556</v>
      </c>
      <c r="B358" s="2" t="s">
        <v>118</v>
      </c>
      <c r="C358" s="2" t="s">
        <v>853</v>
      </c>
      <c r="D358" s="433">
        <v>15250</v>
      </c>
    </row>
    <row r="359" spans="1:4" x14ac:dyDescent="0.25">
      <c r="A359" s="2" t="s">
        <v>556</v>
      </c>
      <c r="B359" s="2" t="s">
        <v>915</v>
      </c>
      <c r="C359" s="2" t="s">
        <v>1856</v>
      </c>
      <c r="D359" s="433">
        <v>800</v>
      </c>
    </row>
    <row r="360" spans="1:4" x14ac:dyDescent="0.25">
      <c r="A360" s="2" t="s">
        <v>556</v>
      </c>
      <c r="B360" s="2" t="s">
        <v>95</v>
      </c>
      <c r="C360" s="2" t="s">
        <v>920</v>
      </c>
      <c r="D360" s="433">
        <v>150</v>
      </c>
    </row>
    <row r="361" spans="1:4" x14ac:dyDescent="0.25">
      <c r="A361" s="2" t="s">
        <v>556</v>
      </c>
      <c r="B361" s="2" t="s">
        <v>255</v>
      </c>
      <c r="C361" s="2" t="s">
        <v>868</v>
      </c>
      <c r="D361" s="433">
        <v>200</v>
      </c>
    </row>
    <row r="362" spans="1:4" x14ac:dyDescent="0.25">
      <c r="A362" s="2" t="s">
        <v>556</v>
      </c>
      <c r="B362" s="2" t="s">
        <v>1980</v>
      </c>
      <c r="C362" s="2" t="s">
        <v>920</v>
      </c>
      <c r="D362" s="433">
        <v>150</v>
      </c>
    </row>
    <row r="363" spans="1:4" x14ac:dyDescent="0.25">
      <c r="A363" s="2" t="s">
        <v>556</v>
      </c>
      <c r="B363" s="2" t="s">
        <v>895</v>
      </c>
      <c r="C363" s="2" t="s">
        <v>1981</v>
      </c>
      <c r="D363" s="433">
        <v>550</v>
      </c>
    </row>
    <row r="364" spans="1:4" x14ac:dyDescent="0.25">
      <c r="A364" s="2" t="s">
        <v>556</v>
      </c>
      <c r="B364" s="2" t="s">
        <v>1982</v>
      </c>
      <c r="C364" s="2" t="s">
        <v>1983</v>
      </c>
      <c r="D364" s="433">
        <v>200</v>
      </c>
    </row>
    <row r="365" spans="1:4" x14ac:dyDescent="0.25">
      <c r="A365" s="2" t="s">
        <v>556</v>
      </c>
      <c r="B365" s="2" t="s">
        <v>1984</v>
      </c>
      <c r="C365" s="2" t="s">
        <v>962</v>
      </c>
      <c r="D365" s="433">
        <v>550</v>
      </c>
    </row>
    <row r="366" spans="1:4" x14ac:dyDescent="0.25">
      <c r="A366" s="2" t="s">
        <v>556</v>
      </c>
      <c r="B366" s="2" t="s">
        <v>1985</v>
      </c>
      <c r="C366" s="2" t="s">
        <v>1862</v>
      </c>
      <c r="D366" s="433">
        <v>3900</v>
      </c>
    </row>
    <row r="367" spans="1:4" x14ac:dyDescent="0.25">
      <c r="A367" s="2" t="s">
        <v>556</v>
      </c>
      <c r="B367" s="2" t="s">
        <v>493</v>
      </c>
      <c r="C367" s="2" t="s">
        <v>1848</v>
      </c>
      <c r="D367" s="433">
        <v>9100</v>
      </c>
    </row>
    <row r="368" spans="1:4" x14ac:dyDescent="0.25">
      <c r="A368" s="2" t="s">
        <v>556</v>
      </c>
      <c r="B368" s="2" t="s">
        <v>478</v>
      </c>
      <c r="C368" s="2" t="s">
        <v>1782</v>
      </c>
      <c r="D368" s="433">
        <v>6250</v>
      </c>
    </row>
    <row r="369" spans="1:4" x14ac:dyDescent="0.25">
      <c r="A369" s="2" t="s">
        <v>556</v>
      </c>
      <c r="B369" s="2" t="s">
        <v>1986</v>
      </c>
      <c r="C369" s="2" t="s">
        <v>927</v>
      </c>
      <c r="D369" s="433">
        <v>850</v>
      </c>
    </row>
    <row r="370" spans="1:4" x14ac:dyDescent="0.25">
      <c r="A370" s="2" t="s">
        <v>556</v>
      </c>
      <c r="B370" s="2" t="s">
        <v>1987</v>
      </c>
      <c r="C370" s="2" t="s">
        <v>1865</v>
      </c>
      <c r="D370" s="433">
        <v>1900</v>
      </c>
    </row>
    <row r="371" spans="1:4" x14ac:dyDescent="0.25">
      <c r="A371" s="2" t="s">
        <v>556</v>
      </c>
      <c r="B371" s="2" t="s">
        <v>452</v>
      </c>
      <c r="C371" s="2" t="s">
        <v>1833</v>
      </c>
      <c r="D371" s="433">
        <v>8000</v>
      </c>
    </row>
    <row r="372" spans="1:4" x14ac:dyDescent="0.25">
      <c r="A372" s="2" t="s">
        <v>556</v>
      </c>
      <c r="B372" s="2" t="s">
        <v>888</v>
      </c>
      <c r="C372" s="2" t="s">
        <v>882</v>
      </c>
      <c r="D372" s="433">
        <v>2650</v>
      </c>
    </row>
    <row r="373" spans="1:4" x14ac:dyDescent="0.25">
      <c r="A373" s="2" t="s">
        <v>705</v>
      </c>
      <c r="B373" s="2" t="s">
        <v>1814</v>
      </c>
      <c r="C373" s="2" t="s">
        <v>911</v>
      </c>
      <c r="D373" s="433">
        <v>4200</v>
      </c>
    </row>
    <row r="374" spans="1:4" x14ac:dyDescent="0.25">
      <c r="A374" s="2" t="s">
        <v>705</v>
      </c>
      <c r="B374" s="2" t="s">
        <v>1815</v>
      </c>
      <c r="C374" s="2" t="s">
        <v>904</v>
      </c>
      <c r="D374" s="433">
        <v>1950</v>
      </c>
    </row>
    <row r="375" spans="1:4" x14ac:dyDescent="0.25">
      <c r="A375" s="2" t="s">
        <v>705</v>
      </c>
      <c r="B375" s="2" t="s">
        <v>1816</v>
      </c>
      <c r="C375" s="2" t="s">
        <v>1817</v>
      </c>
      <c r="D375" s="433">
        <v>1100</v>
      </c>
    </row>
    <row r="376" spans="1:4" x14ac:dyDescent="0.25">
      <c r="A376" s="2" t="s">
        <v>705</v>
      </c>
      <c r="B376" s="2" t="s">
        <v>259</v>
      </c>
      <c r="C376" s="2" t="s">
        <v>1818</v>
      </c>
      <c r="D376" s="433">
        <v>100</v>
      </c>
    </row>
    <row r="377" spans="1:4" x14ac:dyDescent="0.25">
      <c r="A377" s="2" t="s">
        <v>705</v>
      </c>
      <c r="B377" s="2" t="s">
        <v>260</v>
      </c>
      <c r="C377" s="2" t="s">
        <v>1819</v>
      </c>
      <c r="D377" s="433">
        <v>100</v>
      </c>
    </row>
    <row r="378" spans="1:4" x14ac:dyDescent="0.25">
      <c r="A378" s="2" t="s">
        <v>705</v>
      </c>
      <c r="B378" s="2" t="s">
        <v>261</v>
      </c>
      <c r="C378" s="2" t="s">
        <v>876</v>
      </c>
      <c r="D378" s="433">
        <v>150</v>
      </c>
    </row>
    <row r="379" spans="1:4" x14ac:dyDescent="0.25">
      <c r="A379" s="2" t="s">
        <v>705</v>
      </c>
      <c r="B379" s="2" t="s">
        <v>265</v>
      </c>
      <c r="C379" s="2" t="s">
        <v>1820</v>
      </c>
      <c r="D379" s="433">
        <v>150</v>
      </c>
    </row>
    <row r="380" spans="1:4" x14ac:dyDescent="0.25">
      <c r="A380" s="2" t="s">
        <v>705</v>
      </c>
      <c r="B380" s="2" t="s">
        <v>249</v>
      </c>
      <c r="C380" s="2" t="s">
        <v>1821</v>
      </c>
      <c r="D380" s="433">
        <v>150</v>
      </c>
    </row>
    <row r="381" spans="1:4" x14ac:dyDescent="0.25">
      <c r="A381" s="2" t="s">
        <v>705</v>
      </c>
      <c r="B381" s="2" t="s">
        <v>1822</v>
      </c>
      <c r="C381" s="2" t="s">
        <v>1823</v>
      </c>
      <c r="D381" s="433">
        <v>150</v>
      </c>
    </row>
    <row r="382" spans="1:4" x14ac:dyDescent="0.25">
      <c r="A382" s="2" t="s">
        <v>705</v>
      </c>
      <c r="B382" s="2" t="s">
        <v>137</v>
      </c>
      <c r="C382" s="2" t="s">
        <v>1824</v>
      </c>
      <c r="D382" s="433">
        <v>100</v>
      </c>
    </row>
    <row r="383" spans="1:4" x14ac:dyDescent="0.25">
      <c r="A383" s="2" t="s">
        <v>705</v>
      </c>
      <c r="B383" s="2" t="s">
        <v>174</v>
      </c>
      <c r="C383" s="2" t="s">
        <v>1825</v>
      </c>
      <c r="D383" s="433">
        <v>600</v>
      </c>
    </row>
    <row r="384" spans="1:4" x14ac:dyDescent="0.25">
      <c r="A384" s="2" t="s">
        <v>705</v>
      </c>
      <c r="B384" s="2" t="s">
        <v>65</v>
      </c>
      <c r="C384" s="2" t="s">
        <v>962</v>
      </c>
      <c r="D384" s="433">
        <v>1050</v>
      </c>
    </row>
    <row r="385" spans="1:4" x14ac:dyDescent="0.25">
      <c r="A385" s="2" t="s">
        <v>705</v>
      </c>
      <c r="B385" s="2" t="s">
        <v>1826</v>
      </c>
      <c r="C385" s="2" t="s">
        <v>962</v>
      </c>
      <c r="D385" s="433">
        <v>300</v>
      </c>
    </row>
    <row r="386" spans="1:4" x14ac:dyDescent="0.25">
      <c r="A386" s="2" t="s">
        <v>705</v>
      </c>
      <c r="B386" s="2" t="s">
        <v>1827</v>
      </c>
      <c r="C386" s="2" t="s">
        <v>1828</v>
      </c>
      <c r="D386" s="433">
        <v>200</v>
      </c>
    </row>
    <row r="387" spans="1:4" x14ac:dyDescent="0.25">
      <c r="A387" s="2" t="s">
        <v>705</v>
      </c>
      <c r="B387" s="2" t="s">
        <v>1829</v>
      </c>
      <c r="C387" s="2" t="s">
        <v>1828</v>
      </c>
      <c r="D387" s="433">
        <v>150</v>
      </c>
    </row>
    <row r="388" spans="1:4" x14ac:dyDescent="0.25">
      <c r="A388" s="2" t="s">
        <v>705</v>
      </c>
      <c r="B388" s="2" t="s">
        <v>127</v>
      </c>
      <c r="C388" s="2" t="s">
        <v>1830</v>
      </c>
      <c r="D388" s="433">
        <v>300</v>
      </c>
    </row>
    <row r="389" spans="1:4" x14ac:dyDescent="0.25">
      <c r="A389" s="2" t="s">
        <v>705</v>
      </c>
      <c r="B389" s="2" t="s">
        <v>1831</v>
      </c>
      <c r="C389" s="2" t="s">
        <v>1735</v>
      </c>
      <c r="D389" s="433">
        <v>400</v>
      </c>
    </row>
    <row r="390" spans="1:4" x14ac:dyDescent="0.25">
      <c r="A390" s="2" t="s">
        <v>705</v>
      </c>
      <c r="B390" s="2" t="s">
        <v>358</v>
      </c>
      <c r="C390" s="2" t="s">
        <v>1832</v>
      </c>
      <c r="D390" s="433">
        <v>4900</v>
      </c>
    </row>
    <row r="391" spans="1:4" x14ac:dyDescent="0.25">
      <c r="A391" s="2" t="s">
        <v>705</v>
      </c>
      <c r="B391" s="2" t="s">
        <v>359</v>
      </c>
      <c r="C391" s="2" t="s">
        <v>1833</v>
      </c>
      <c r="D391" s="433">
        <v>3850</v>
      </c>
    </row>
    <row r="392" spans="1:4" x14ac:dyDescent="0.25">
      <c r="A392" s="2" t="s">
        <v>705</v>
      </c>
      <c r="B392" s="2" t="s">
        <v>360</v>
      </c>
      <c r="C392" s="2" t="s">
        <v>1834</v>
      </c>
      <c r="D392" s="433">
        <v>9400</v>
      </c>
    </row>
    <row r="393" spans="1:4" x14ac:dyDescent="0.25">
      <c r="A393" s="2" t="s">
        <v>705</v>
      </c>
      <c r="B393" s="2" t="s">
        <v>361</v>
      </c>
      <c r="C393" s="2" t="s">
        <v>1835</v>
      </c>
      <c r="D393" s="433">
        <v>4100</v>
      </c>
    </row>
    <row r="394" spans="1:4" x14ac:dyDescent="0.25">
      <c r="A394" s="2" t="s">
        <v>705</v>
      </c>
      <c r="B394" s="2" t="s">
        <v>363</v>
      </c>
      <c r="C394" s="2" t="s">
        <v>1836</v>
      </c>
      <c r="D394" s="433">
        <v>3300</v>
      </c>
    </row>
    <row r="395" spans="1:4" x14ac:dyDescent="0.25">
      <c r="A395" s="2" t="s">
        <v>705</v>
      </c>
      <c r="B395" s="2" t="s">
        <v>362</v>
      </c>
      <c r="C395" s="2" t="s">
        <v>1782</v>
      </c>
      <c r="D395" s="433">
        <v>4800</v>
      </c>
    </row>
    <row r="396" spans="1:4" x14ac:dyDescent="0.25">
      <c r="A396" s="2" t="s">
        <v>3113</v>
      </c>
      <c r="B396" s="2" t="s">
        <v>3114</v>
      </c>
      <c r="C396" s="2" t="s">
        <v>3115</v>
      </c>
      <c r="D396" s="433">
        <v>14300</v>
      </c>
    </row>
    <row r="397" spans="1:4" x14ac:dyDescent="0.25">
      <c r="A397" s="2" t="s">
        <v>859</v>
      </c>
      <c r="B397" s="2" t="s">
        <v>236</v>
      </c>
      <c r="C397" s="2" t="s">
        <v>1784</v>
      </c>
      <c r="D397" s="433">
        <v>150</v>
      </c>
    </row>
    <row r="398" spans="1:4" x14ac:dyDescent="0.25">
      <c r="A398" s="2" t="s">
        <v>859</v>
      </c>
      <c r="B398" s="2" t="s">
        <v>438</v>
      </c>
      <c r="C398" s="2" t="s">
        <v>853</v>
      </c>
      <c r="D398" s="433">
        <v>10150</v>
      </c>
    </row>
    <row r="399" spans="1:4" x14ac:dyDescent="0.25">
      <c r="A399" s="2" t="s">
        <v>859</v>
      </c>
      <c r="B399" s="2" t="s">
        <v>1803</v>
      </c>
      <c r="C399" s="2" t="s">
        <v>1733</v>
      </c>
      <c r="D399" s="433">
        <v>100</v>
      </c>
    </row>
    <row r="400" spans="1:4" x14ac:dyDescent="0.25">
      <c r="A400" s="2" t="s">
        <v>859</v>
      </c>
      <c r="B400" s="2" t="s">
        <v>1804</v>
      </c>
      <c r="C400" s="2" t="s">
        <v>947</v>
      </c>
      <c r="D400" s="433">
        <v>2350</v>
      </c>
    </row>
    <row r="401" spans="1:4" x14ac:dyDescent="0.25">
      <c r="A401" s="2" t="s">
        <v>859</v>
      </c>
      <c r="B401" s="2" t="s">
        <v>1805</v>
      </c>
      <c r="C401" s="2" t="s">
        <v>1806</v>
      </c>
      <c r="D401" s="433">
        <v>600</v>
      </c>
    </row>
    <row r="402" spans="1:4" x14ac:dyDescent="0.25">
      <c r="A402" s="2" t="s">
        <v>859</v>
      </c>
      <c r="B402" s="2" t="s">
        <v>172</v>
      </c>
      <c r="C402" s="2" t="s">
        <v>1807</v>
      </c>
      <c r="D402" s="433">
        <v>400</v>
      </c>
    </row>
    <row r="403" spans="1:4" x14ac:dyDescent="0.25">
      <c r="A403" s="2" t="s">
        <v>859</v>
      </c>
      <c r="B403" s="2" t="s">
        <v>63</v>
      </c>
      <c r="C403" s="2" t="s">
        <v>1790</v>
      </c>
      <c r="D403" s="433">
        <v>1950</v>
      </c>
    </row>
    <row r="404" spans="1:4" x14ac:dyDescent="0.25">
      <c r="A404" s="2" t="s">
        <v>859</v>
      </c>
      <c r="B404" s="2" t="s">
        <v>1808</v>
      </c>
      <c r="C404" s="2" t="s">
        <v>1750</v>
      </c>
      <c r="D404" s="433">
        <v>100</v>
      </c>
    </row>
    <row r="405" spans="1:4" x14ac:dyDescent="0.25">
      <c r="A405" s="2" t="s">
        <v>859</v>
      </c>
      <c r="B405" s="2" t="s">
        <v>1809</v>
      </c>
      <c r="C405" s="2" t="s">
        <v>1810</v>
      </c>
      <c r="D405" s="433">
        <v>100</v>
      </c>
    </row>
    <row r="406" spans="1:4" x14ac:dyDescent="0.25">
      <c r="A406" s="2" t="s">
        <v>859</v>
      </c>
      <c r="B406" s="2" t="s">
        <v>237</v>
      </c>
      <c r="C406" s="2" t="s">
        <v>1811</v>
      </c>
      <c r="D406" s="433">
        <v>200</v>
      </c>
    </row>
    <row r="407" spans="1:4" x14ac:dyDescent="0.25">
      <c r="A407" s="2" t="s">
        <v>859</v>
      </c>
      <c r="B407" s="2" t="s">
        <v>1812</v>
      </c>
      <c r="C407" s="2" t="s">
        <v>1813</v>
      </c>
      <c r="D407" s="433">
        <v>850</v>
      </c>
    </row>
    <row r="408" spans="1:4" x14ac:dyDescent="0.25">
      <c r="A408" s="2" t="s">
        <v>1783</v>
      </c>
      <c r="B408" s="2" t="s">
        <v>234</v>
      </c>
      <c r="C408" s="2" t="s">
        <v>900</v>
      </c>
      <c r="D408" s="433">
        <v>750</v>
      </c>
    </row>
    <row r="409" spans="1:4" x14ac:dyDescent="0.25">
      <c r="A409" s="2" t="s">
        <v>1783</v>
      </c>
      <c r="B409" s="2" t="s">
        <v>235</v>
      </c>
      <c r="C409" s="2" t="s">
        <v>902</v>
      </c>
      <c r="D409" s="433">
        <v>600</v>
      </c>
    </row>
    <row r="410" spans="1:4" x14ac:dyDescent="0.25">
      <c r="A410" s="2" t="s">
        <v>1783</v>
      </c>
      <c r="B410" s="2" t="s">
        <v>236</v>
      </c>
      <c r="C410" s="2" t="s">
        <v>1784</v>
      </c>
      <c r="D410" s="433">
        <v>200</v>
      </c>
    </row>
    <row r="411" spans="1:4" x14ac:dyDescent="0.25">
      <c r="A411" s="2" t="s">
        <v>1783</v>
      </c>
      <c r="B411" s="2" t="s">
        <v>113</v>
      </c>
      <c r="C411" s="2" t="s">
        <v>926</v>
      </c>
      <c r="D411" s="433">
        <v>100</v>
      </c>
    </row>
    <row r="412" spans="1:4" x14ac:dyDescent="0.25">
      <c r="A412" s="2" t="s">
        <v>1783</v>
      </c>
      <c r="B412" s="2" t="s">
        <v>439</v>
      </c>
      <c r="C412" s="2" t="s">
        <v>853</v>
      </c>
      <c r="D412" s="433">
        <v>8200</v>
      </c>
    </row>
    <row r="413" spans="1:4" x14ac:dyDescent="0.25">
      <c r="A413" s="2" t="s">
        <v>1783</v>
      </c>
      <c r="B413" s="2" t="s">
        <v>103</v>
      </c>
      <c r="C413" s="2" t="s">
        <v>1754</v>
      </c>
      <c r="D413" s="433">
        <v>400</v>
      </c>
    </row>
    <row r="414" spans="1:4" x14ac:dyDescent="0.25">
      <c r="A414" s="2" t="s">
        <v>1783</v>
      </c>
      <c r="B414" s="2" t="s">
        <v>1785</v>
      </c>
      <c r="C414" s="2" t="s">
        <v>944</v>
      </c>
      <c r="D414" s="433">
        <v>3100</v>
      </c>
    </row>
    <row r="415" spans="1:4" x14ac:dyDescent="0.25">
      <c r="A415" s="2" t="s">
        <v>1783</v>
      </c>
      <c r="B415" s="2" t="s">
        <v>434</v>
      </c>
      <c r="C415" s="2" t="s">
        <v>877</v>
      </c>
      <c r="D415" s="433">
        <v>4950</v>
      </c>
    </row>
    <row r="416" spans="1:4" x14ac:dyDescent="0.25">
      <c r="A416" s="2" t="s">
        <v>1783</v>
      </c>
      <c r="B416" s="2" t="s">
        <v>1786</v>
      </c>
      <c r="C416" s="2" t="s">
        <v>1787</v>
      </c>
      <c r="D416" s="433">
        <v>200</v>
      </c>
    </row>
    <row r="417" spans="1:4" x14ac:dyDescent="0.25">
      <c r="A417" s="2" t="s">
        <v>1783</v>
      </c>
      <c r="B417" s="2" t="s">
        <v>162</v>
      </c>
      <c r="C417" s="2" t="s">
        <v>911</v>
      </c>
      <c r="D417" s="433">
        <v>900</v>
      </c>
    </row>
    <row r="418" spans="1:4" x14ac:dyDescent="0.25">
      <c r="A418" s="2" t="s">
        <v>1783</v>
      </c>
      <c r="B418" s="2" t="s">
        <v>165</v>
      </c>
      <c r="C418" s="2" t="s">
        <v>880</v>
      </c>
      <c r="D418" s="433">
        <v>500</v>
      </c>
    </row>
    <row r="419" spans="1:4" x14ac:dyDescent="0.25">
      <c r="A419" s="2" t="s">
        <v>1783</v>
      </c>
      <c r="B419" s="2" t="s">
        <v>248</v>
      </c>
      <c r="C419" s="2" t="s">
        <v>1788</v>
      </c>
      <c r="D419" s="433">
        <v>300</v>
      </c>
    </row>
    <row r="420" spans="1:4" x14ac:dyDescent="0.25">
      <c r="A420" s="2" t="s">
        <v>1783</v>
      </c>
      <c r="B420" s="2" t="s">
        <v>1789</v>
      </c>
      <c r="C420" s="2" t="s">
        <v>1790</v>
      </c>
      <c r="D420" s="433">
        <v>3450</v>
      </c>
    </row>
    <row r="421" spans="1:4" x14ac:dyDescent="0.25">
      <c r="A421" s="2" t="s">
        <v>1783</v>
      </c>
      <c r="B421" s="2" t="s">
        <v>163</v>
      </c>
      <c r="C421" s="2" t="s">
        <v>1791</v>
      </c>
      <c r="D421" s="433">
        <v>300</v>
      </c>
    </row>
    <row r="422" spans="1:4" x14ac:dyDescent="0.25">
      <c r="A422" s="2" t="s">
        <v>1783</v>
      </c>
      <c r="B422" s="2" t="s">
        <v>166</v>
      </c>
      <c r="C422" s="2" t="s">
        <v>1792</v>
      </c>
      <c r="D422" s="433">
        <v>600</v>
      </c>
    </row>
    <row r="423" spans="1:4" x14ac:dyDescent="0.25">
      <c r="A423" s="2" t="s">
        <v>1783</v>
      </c>
      <c r="B423" s="2" t="s">
        <v>1793</v>
      </c>
      <c r="C423" s="2" t="s">
        <v>1794</v>
      </c>
      <c r="D423" s="433">
        <v>200</v>
      </c>
    </row>
    <row r="424" spans="1:4" x14ac:dyDescent="0.25">
      <c r="A424" s="2" t="s">
        <v>1783</v>
      </c>
      <c r="B424" s="2" t="s">
        <v>164</v>
      </c>
      <c r="C424" s="2" t="s">
        <v>1795</v>
      </c>
      <c r="D424" s="433">
        <v>400</v>
      </c>
    </row>
    <row r="425" spans="1:4" x14ac:dyDescent="0.25">
      <c r="A425" s="2" t="s">
        <v>1783</v>
      </c>
      <c r="B425" s="2" t="s">
        <v>1796</v>
      </c>
      <c r="C425" s="2" t="s">
        <v>1797</v>
      </c>
      <c r="D425" s="433">
        <v>200</v>
      </c>
    </row>
    <row r="426" spans="1:4" x14ac:dyDescent="0.25">
      <c r="A426" s="2" t="s">
        <v>1783</v>
      </c>
      <c r="B426" s="2" t="s">
        <v>53</v>
      </c>
      <c r="C426" s="2" t="s">
        <v>1798</v>
      </c>
      <c r="D426" s="433">
        <v>300</v>
      </c>
    </row>
    <row r="427" spans="1:4" x14ac:dyDescent="0.25">
      <c r="A427" s="2" t="s">
        <v>1783</v>
      </c>
      <c r="B427" s="2" t="s">
        <v>364</v>
      </c>
      <c r="C427" s="2" t="s">
        <v>1799</v>
      </c>
      <c r="D427" s="433">
        <v>1000</v>
      </c>
    </row>
    <row r="428" spans="1:4" x14ac:dyDescent="0.25">
      <c r="A428" s="2" t="s">
        <v>1783</v>
      </c>
      <c r="B428" s="2" t="s">
        <v>365</v>
      </c>
      <c r="C428" s="2" t="s">
        <v>1800</v>
      </c>
      <c r="D428" s="433">
        <v>1300</v>
      </c>
    </row>
    <row r="429" spans="1:4" x14ac:dyDescent="0.25">
      <c r="A429" s="2" t="s">
        <v>1783</v>
      </c>
      <c r="B429" s="2" t="s">
        <v>367</v>
      </c>
      <c r="C429" s="2" t="s">
        <v>1801</v>
      </c>
      <c r="D429" s="433">
        <v>1050</v>
      </c>
    </row>
    <row r="430" spans="1:4" x14ac:dyDescent="0.25">
      <c r="A430" s="2" t="s">
        <v>1783</v>
      </c>
      <c r="B430" s="2" t="s">
        <v>368</v>
      </c>
      <c r="C430" s="2" t="s">
        <v>1802</v>
      </c>
      <c r="D430" s="433">
        <v>3300</v>
      </c>
    </row>
    <row r="431" spans="1:4" x14ac:dyDescent="0.25">
      <c r="A431" s="2" t="s">
        <v>1747</v>
      </c>
      <c r="B431" s="2" t="s">
        <v>251</v>
      </c>
      <c r="C431" s="2" t="s">
        <v>900</v>
      </c>
      <c r="D431" s="433">
        <v>1200</v>
      </c>
    </row>
    <row r="432" spans="1:4" x14ac:dyDescent="0.25">
      <c r="A432" s="2" t="s">
        <v>1747</v>
      </c>
      <c r="B432" s="2" t="s">
        <v>244</v>
      </c>
      <c r="C432" s="2" t="s">
        <v>1748</v>
      </c>
      <c r="D432" s="433">
        <v>1150</v>
      </c>
    </row>
    <row r="433" spans="1:4" x14ac:dyDescent="0.25">
      <c r="A433" s="2" t="s">
        <v>1747</v>
      </c>
      <c r="B433" s="2" t="s">
        <v>250</v>
      </c>
      <c r="C433" s="2" t="s">
        <v>911</v>
      </c>
      <c r="D433" s="433">
        <v>850</v>
      </c>
    </row>
    <row r="434" spans="1:4" x14ac:dyDescent="0.25">
      <c r="A434" s="2" t="s">
        <v>1747</v>
      </c>
      <c r="B434" s="2" t="s">
        <v>254</v>
      </c>
      <c r="C434" s="2" t="s">
        <v>1749</v>
      </c>
      <c r="D434" s="433">
        <v>100</v>
      </c>
    </row>
    <row r="435" spans="1:4" x14ac:dyDescent="0.25">
      <c r="A435" s="2" t="s">
        <v>1747</v>
      </c>
      <c r="B435" s="2" t="s">
        <v>246</v>
      </c>
      <c r="C435" s="2" t="s">
        <v>1750</v>
      </c>
      <c r="D435" s="433">
        <v>200</v>
      </c>
    </row>
    <row r="436" spans="1:4" x14ac:dyDescent="0.25">
      <c r="A436" s="2" t="s">
        <v>1747</v>
      </c>
      <c r="B436" s="2" t="s">
        <v>1752</v>
      </c>
      <c r="C436" s="2" t="s">
        <v>1753</v>
      </c>
      <c r="D436" s="433">
        <v>550</v>
      </c>
    </row>
    <row r="437" spans="1:4" x14ac:dyDescent="0.25">
      <c r="A437" s="2" t="s">
        <v>1747</v>
      </c>
      <c r="B437" s="2" t="s">
        <v>424</v>
      </c>
      <c r="C437" s="2" t="s">
        <v>963</v>
      </c>
      <c r="D437" s="433">
        <v>800</v>
      </c>
    </row>
    <row r="438" spans="1:4" x14ac:dyDescent="0.25">
      <c r="A438" s="2" t="s">
        <v>1747</v>
      </c>
      <c r="B438" s="2" t="s">
        <v>437</v>
      </c>
      <c r="C438" s="2" t="s">
        <v>877</v>
      </c>
      <c r="D438" s="433">
        <v>5100</v>
      </c>
    </row>
    <row r="439" spans="1:4" x14ac:dyDescent="0.25">
      <c r="A439" s="2" t="s">
        <v>1747</v>
      </c>
      <c r="B439" s="2" t="s">
        <v>429</v>
      </c>
      <c r="C439" s="2" t="s">
        <v>853</v>
      </c>
      <c r="D439" s="433">
        <v>8200</v>
      </c>
    </row>
    <row r="440" spans="1:4" x14ac:dyDescent="0.25">
      <c r="A440" s="2" t="s">
        <v>1747</v>
      </c>
      <c r="B440" s="2" t="s">
        <v>125</v>
      </c>
      <c r="C440" s="2" t="s">
        <v>875</v>
      </c>
      <c r="D440" s="433">
        <v>300</v>
      </c>
    </row>
    <row r="441" spans="1:4" x14ac:dyDescent="0.25">
      <c r="A441" s="2" t="s">
        <v>1747</v>
      </c>
      <c r="B441" s="2" t="s">
        <v>102</v>
      </c>
      <c r="C441" s="2" t="s">
        <v>1754</v>
      </c>
      <c r="D441" s="433">
        <v>200</v>
      </c>
    </row>
    <row r="442" spans="1:4" x14ac:dyDescent="0.25">
      <c r="A442" s="2" t="s">
        <v>1747</v>
      </c>
      <c r="B442" s="2" t="s">
        <v>370</v>
      </c>
      <c r="C442" s="2" t="s">
        <v>1741</v>
      </c>
      <c r="D442" s="433">
        <v>2300</v>
      </c>
    </row>
    <row r="443" spans="1:4" x14ac:dyDescent="0.25">
      <c r="A443" s="2" t="s">
        <v>1747</v>
      </c>
      <c r="B443" s="2" t="s">
        <v>1755</v>
      </c>
      <c r="C443" s="2" t="s">
        <v>1756</v>
      </c>
      <c r="D443" s="433">
        <v>2100</v>
      </c>
    </row>
    <row r="444" spans="1:4" x14ac:dyDescent="0.25">
      <c r="A444" s="2" t="s">
        <v>1757</v>
      </c>
      <c r="B444" s="2" t="s">
        <v>208</v>
      </c>
      <c r="C444" s="2" t="s">
        <v>1758</v>
      </c>
      <c r="D444" s="433">
        <v>200</v>
      </c>
    </row>
    <row r="445" spans="1:4" x14ac:dyDescent="0.25">
      <c r="A445" s="2" t="s">
        <v>1757</v>
      </c>
      <c r="B445" s="2" t="s">
        <v>210</v>
      </c>
      <c r="C445" s="2" t="s">
        <v>1759</v>
      </c>
      <c r="D445" s="433">
        <v>150</v>
      </c>
    </row>
    <row r="446" spans="1:4" x14ac:dyDescent="0.25">
      <c r="A446" s="2" t="s">
        <v>1757</v>
      </c>
      <c r="B446" s="2" t="s">
        <v>1760</v>
      </c>
      <c r="C446" s="2" t="s">
        <v>1761</v>
      </c>
      <c r="D446" s="433">
        <v>100</v>
      </c>
    </row>
    <row r="447" spans="1:4" x14ac:dyDescent="0.25">
      <c r="A447" s="2" t="s">
        <v>1757</v>
      </c>
      <c r="B447" s="2" t="s">
        <v>104</v>
      </c>
      <c r="C447" s="2" t="s">
        <v>1754</v>
      </c>
      <c r="D447" s="433">
        <v>250</v>
      </c>
    </row>
    <row r="448" spans="1:4" x14ac:dyDescent="0.25">
      <c r="A448" s="2" t="s">
        <v>1720</v>
      </c>
      <c r="B448" s="2" t="s">
        <v>1721</v>
      </c>
      <c r="C448" s="2" t="s">
        <v>911</v>
      </c>
      <c r="D448" s="433">
        <v>1150</v>
      </c>
    </row>
    <row r="449" spans="1:4" x14ac:dyDescent="0.25">
      <c r="A449" s="2" t="s">
        <v>1720</v>
      </c>
      <c r="B449" s="2" t="s">
        <v>245</v>
      </c>
      <c r="C449" s="2" t="s">
        <v>932</v>
      </c>
      <c r="D449" s="433">
        <v>100</v>
      </c>
    </row>
    <row r="450" spans="1:4" x14ac:dyDescent="0.25">
      <c r="A450" s="2" t="s">
        <v>1720</v>
      </c>
      <c r="B450" s="2" t="s">
        <v>247</v>
      </c>
      <c r="C450" s="2" t="s">
        <v>1722</v>
      </c>
      <c r="D450" s="433">
        <v>250</v>
      </c>
    </row>
    <row r="451" spans="1:4" x14ac:dyDescent="0.25">
      <c r="A451" s="2" t="s">
        <v>1720</v>
      </c>
      <c r="B451" s="2" t="s">
        <v>176</v>
      </c>
      <c r="C451" s="2" t="s">
        <v>1723</v>
      </c>
      <c r="D451" s="433">
        <v>450</v>
      </c>
    </row>
    <row r="452" spans="1:4" x14ac:dyDescent="0.25">
      <c r="A452" s="2" t="s">
        <v>1720</v>
      </c>
      <c r="B452" s="2" t="s">
        <v>1724</v>
      </c>
      <c r="C452" s="2" t="s">
        <v>1725</v>
      </c>
      <c r="D452" s="433">
        <v>450</v>
      </c>
    </row>
    <row r="453" spans="1:4" x14ac:dyDescent="0.25">
      <c r="A453" s="26" t="s">
        <v>1720</v>
      </c>
      <c r="B453" s="26" t="s">
        <v>177</v>
      </c>
      <c r="C453" s="26" t="s">
        <v>1725</v>
      </c>
      <c r="D453" s="434">
        <v>300</v>
      </c>
    </row>
    <row r="454" spans="1:4" x14ac:dyDescent="0.25">
      <c r="A454" s="2" t="s">
        <v>1720</v>
      </c>
      <c r="B454" s="2" t="s">
        <v>178</v>
      </c>
      <c r="C454" s="2" t="s">
        <v>1726</v>
      </c>
      <c r="D454" s="433">
        <v>250</v>
      </c>
    </row>
    <row r="455" spans="1:4" x14ac:dyDescent="0.25">
      <c r="A455" s="2" t="s">
        <v>1720</v>
      </c>
      <c r="B455" s="2" t="s">
        <v>204</v>
      </c>
      <c r="C455" s="2" t="s">
        <v>1727</v>
      </c>
      <c r="D455" s="433">
        <v>450</v>
      </c>
    </row>
    <row r="456" spans="1:4" x14ac:dyDescent="0.25">
      <c r="A456" s="2" t="s">
        <v>1720</v>
      </c>
      <c r="B456" s="2" t="s">
        <v>175</v>
      </c>
      <c r="C456" s="2" t="s">
        <v>1728</v>
      </c>
      <c r="D456" s="433">
        <v>700</v>
      </c>
    </row>
    <row r="457" spans="1:4" x14ac:dyDescent="0.25">
      <c r="A457" s="2" t="s">
        <v>1720</v>
      </c>
      <c r="B457" s="2" t="s">
        <v>1729</v>
      </c>
      <c r="C457" s="2" t="s">
        <v>1730</v>
      </c>
      <c r="D457" s="433">
        <v>4200</v>
      </c>
    </row>
    <row r="458" spans="1:4" x14ac:dyDescent="0.25">
      <c r="A458" s="2" t="s">
        <v>1720</v>
      </c>
      <c r="B458" s="2" t="s">
        <v>209</v>
      </c>
      <c r="C458" s="2" t="s">
        <v>1731</v>
      </c>
      <c r="D458" s="433">
        <v>750</v>
      </c>
    </row>
    <row r="459" spans="1:4" x14ac:dyDescent="0.25">
      <c r="A459" s="2" t="s">
        <v>1720</v>
      </c>
      <c r="B459" s="2" t="s">
        <v>73</v>
      </c>
      <c r="C459" s="2" t="s">
        <v>962</v>
      </c>
      <c r="D459" s="433">
        <v>400</v>
      </c>
    </row>
    <row r="460" spans="1:4" x14ac:dyDescent="0.25">
      <c r="A460" s="2" t="s">
        <v>1720</v>
      </c>
      <c r="B460" s="2" t="s">
        <v>435</v>
      </c>
      <c r="C460" s="2" t="s">
        <v>877</v>
      </c>
      <c r="D460" s="433">
        <v>6550</v>
      </c>
    </row>
    <row r="461" spans="1:4" x14ac:dyDescent="0.25">
      <c r="A461" s="2" t="s">
        <v>1720</v>
      </c>
      <c r="B461" s="2" t="s">
        <v>507</v>
      </c>
      <c r="C461" s="2" t="s">
        <v>944</v>
      </c>
      <c r="D461" s="433">
        <v>2400</v>
      </c>
    </row>
    <row r="462" spans="1:4" x14ac:dyDescent="0.25">
      <c r="A462" s="2" t="s">
        <v>1720</v>
      </c>
      <c r="B462" s="2" t="s">
        <v>431</v>
      </c>
      <c r="C462" s="2" t="s">
        <v>853</v>
      </c>
      <c r="D462" s="433">
        <v>9300</v>
      </c>
    </row>
    <row r="463" spans="1:4" x14ac:dyDescent="0.25">
      <c r="A463" s="2" t="s">
        <v>1720</v>
      </c>
      <c r="B463" s="2" t="s">
        <v>1732</v>
      </c>
      <c r="C463" s="2" t="s">
        <v>1733</v>
      </c>
      <c r="D463" s="433">
        <v>100</v>
      </c>
    </row>
    <row r="464" spans="1:4" x14ac:dyDescent="0.25">
      <c r="A464" s="2" t="s">
        <v>1720</v>
      </c>
      <c r="B464" s="2" t="s">
        <v>1734</v>
      </c>
      <c r="C464" s="2" t="s">
        <v>1735</v>
      </c>
      <c r="D464" s="433">
        <v>500</v>
      </c>
    </row>
    <row r="465" spans="1:4" x14ac:dyDescent="0.25">
      <c r="A465" s="2" t="s">
        <v>1720</v>
      </c>
      <c r="B465" s="2" t="s">
        <v>115</v>
      </c>
      <c r="C465" s="2" t="s">
        <v>1736</v>
      </c>
      <c r="D465" s="433">
        <v>300</v>
      </c>
    </row>
    <row r="466" spans="1:4" x14ac:dyDescent="0.25">
      <c r="A466" s="2" t="s">
        <v>1720</v>
      </c>
      <c r="B466" s="2" t="s">
        <v>1737</v>
      </c>
      <c r="C466" s="2" t="s">
        <v>1738</v>
      </c>
      <c r="D466" s="433">
        <v>1600</v>
      </c>
    </row>
    <row r="467" spans="1:4" x14ac:dyDescent="0.25">
      <c r="A467" s="2" t="s">
        <v>1720</v>
      </c>
      <c r="B467" s="2" t="s">
        <v>369</v>
      </c>
      <c r="C467" s="2" t="s">
        <v>1739</v>
      </c>
      <c r="D467" s="433">
        <v>1650</v>
      </c>
    </row>
    <row r="468" spans="1:4" x14ac:dyDescent="0.25">
      <c r="A468" s="2" t="s">
        <v>1720</v>
      </c>
      <c r="B468" s="2" t="s">
        <v>1740</v>
      </c>
      <c r="C468" s="2" t="s">
        <v>1741</v>
      </c>
      <c r="D468" s="433">
        <v>4150</v>
      </c>
    </row>
    <row r="469" spans="1:4" x14ac:dyDescent="0.25">
      <c r="A469" s="2" t="s">
        <v>1720</v>
      </c>
      <c r="B469" s="2" t="s">
        <v>372</v>
      </c>
      <c r="C469" s="2" t="s">
        <v>1742</v>
      </c>
      <c r="D469" s="433">
        <v>3400</v>
      </c>
    </row>
    <row r="470" spans="1:4" x14ac:dyDescent="0.25">
      <c r="A470" s="2" t="s">
        <v>1720</v>
      </c>
      <c r="B470" s="2" t="s">
        <v>366</v>
      </c>
      <c r="C470" s="2" t="s">
        <v>951</v>
      </c>
      <c r="D470" s="433">
        <v>400</v>
      </c>
    </row>
    <row r="471" spans="1:4" x14ac:dyDescent="0.25">
      <c r="A471" s="2" t="s">
        <v>1720</v>
      </c>
      <c r="B471" s="2" t="s">
        <v>1743</v>
      </c>
      <c r="C471" s="2" t="s">
        <v>1744</v>
      </c>
      <c r="D471" s="433">
        <v>900</v>
      </c>
    </row>
    <row r="472" spans="1:4" x14ac:dyDescent="0.25">
      <c r="A472" s="2" t="s">
        <v>1720</v>
      </c>
      <c r="B472" s="2" t="s">
        <v>371</v>
      </c>
      <c r="C472" s="2" t="s">
        <v>1741</v>
      </c>
      <c r="D472" s="433">
        <v>2850</v>
      </c>
    </row>
    <row r="473" spans="1:4" x14ac:dyDescent="0.25">
      <c r="A473" s="2" t="s">
        <v>1720</v>
      </c>
      <c r="B473" s="2" t="s">
        <v>1745</v>
      </c>
      <c r="C473" s="2" t="s">
        <v>1746</v>
      </c>
      <c r="D473" s="433">
        <v>1000</v>
      </c>
    </row>
    <row r="474" spans="1:4" x14ac:dyDescent="0.25">
      <c r="A474" s="2" t="s">
        <v>1771</v>
      </c>
      <c r="B474" s="2" t="s">
        <v>1773</v>
      </c>
      <c r="C474" s="2" t="s">
        <v>1774</v>
      </c>
      <c r="D474" s="433">
        <v>600</v>
      </c>
    </row>
    <row r="475" spans="1:4" x14ac:dyDescent="0.25">
      <c r="A475" s="2" t="s">
        <v>1771</v>
      </c>
      <c r="B475" s="2" t="s">
        <v>1775</v>
      </c>
      <c r="C475" s="2" t="s">
        <v>853</v>
      </c>
      <c r="D475" s="433">
        <v>11500</v>
      </c>
    </row>
    <row r="476" spans="1:4" x14ac:dyDescent="0.25">
      <c r="A476" s="2" t="s">
        <v>3116</v>
      </c>
      <c r="B476" s="2" t="s">
        <v>3117</v>
      </c>
      <c r="C476" s="2" t="s">
        <v>3105</v>
      </c>
      <c r="D476" s="433">
        <v>11500</v>
      </c>
    </row>
    <row r="477" spans="1:4" x14ac:dyDescent="0.25">
      <c r="A477" s="2" t="s">
        <v>1770</v>
      </c>
      <c r="B477" s="2" t="s">
        <v>508</v>
      </c>
      <c r="C477" s="2" t="s">
        <v>944</v>
      </c>
      <c r="D477" s="433">
        <v>7300</v>
      </c>
    </row>
    <row r="478" spans="1:4" x14ac:dyDescent="0.25">
      <c r="A478" s="2" t="s">
        <v>1770</v>
      </c>
      <c r="B478" s="2" t="s">
        <v>432</v>
      </c>
      <c r="C478" s="2" t="s">
        <v>853</v>
      </c>
      <c r="D478" s="433">
        <v>11800</v>
      </c>
    </row>
    <row r="479" spans="1:4" x14ac:dyDescent="0.25">
      <c r="A479" s="2" t="s">
        <v>1762</v>
      </c>
      <c r="B479" s="2" t="s">
        <v>436</v>
      </c>
      <c r="C479" s="2" t="s">
        <v>877</v>
      </c>
      <c r="D479" s="433">
        <v>8900</v>
      </c>
    </row>
    <row r="480" spans="1:4" x14ac:dyDescent="0.25">
      <c r="A480" s="2" t="s">
        <v>1762</v>
      </c>
      <c r="B480" s="2" t="s">
        <v>509</v>
      </c>
      <c r="C480" s="2" t="s">
        <v>944</v>
      </c>
      <c r="D480" s="433">
        <v>8300</v>
      </c>
    </row>
    <row r="481" spans="1:4" x14ac:dyDescent="0.25">
      <c r="A481" s="2" t="s">
        <v>1762</v>
      </c>
      <c r="B481" s="2" t="s">
        <v>433</v>
      </c>
      <c r="C481" s="2" t="s">
        <v>853</v>
      </c>
      <c r="D481" s="433">
        <v>13200</v>
      </c>
    </row>
    <row r="482" spans="1:4" x14ac:dyDescent="0.25">
      <c r="A482" s="2" t="s">
        <v>1762</v>
      </c>
      <c r="B482" s="2" t="s">
        <v>1763</v>
      </c>
      <c r="C482" s="2" t="s">
        <v>1733</v>
      </c>
      <c r="D482" s="433">
        <v>100</v>
      </c>
    </row>
    <row r="483" spans="1:4" x14ac:dyDescent="0.25">
      <c r="A483" s="2" t="s">
        <v>1762</v>
      </c>
      <c r="B483" s="2" t="s">
        <v>189</v>
      </c>
      <c r="C483" s="2" t="s">
        <v>1764</v>
      </c>
      <c r="D483" s="433">
        <v>450</v>
      </c>
    </row>
    <row r="484" spans="1:4" x14ac:dyDescent="0.25">
      <c r="A484" s="2" t="s">
        <v>1762</v>
      </c>
      <c r="B484" s="2" t="s">
        <v>1765</v>
      </c>
      <c r="C484" s="2" t="s">
        <v>1766</v>
      </c>
      <c r="D484" s="433">
        <v>450</v>
      </c>
    </row>
    <row r="485" spans="1:4" x14ac:dyDescent="0.25">
      <c r="A485" s="2" t="s">
        <v>1762</v>
      </c>
      <c r="B485" s="2" t="s">
        <v>1767</v>
      </c>
      <c r="C485" s="2" t="s">
        <v>1768</v>
      </c>
      <c r="D485" s="433">
        <v>150</v>
      </c>
    </row>
    <row r="486" spans="1:4" x14ac:dyDescent="0.25">
      <c r="A486" s="2" t="s">
        <v>1762</v>
      </c>
      <c r="B486" s="2" t="s">
        <v>430</v>
      </c>
      <c r="C486" s="2" t="s">
        <v>1769</v>
      </c>
      <c r="D486" s="433">
        <v>1350</v>
      </c>
    </row>
    <row r="487" spans="1:4" x14ac:dyDescent="0.25">
      <c r="A487" s="2" t="s">
        <v>710</v>
      </c>
      <c r="B487" s="2" t="s">
        <v>3118</v>
      </c>
      <c r="C487" s="2" t="s">
        <v>3119</v>
      </c>
      <c r="D487" s="433">
        <v>5650</v>
      </c>
    </row>
    <row r="488" spans="1:4" x14ac:dyDescent="0.25">
      <c r="A488" s="2" t="s">
        <v>710</v>
      </c>
      <c r="B488" s="2" t="s">
        <v>3120</v>
      </c>
      <c r="C488" s="2" t="s">
        <v>3121</v>
      </c>
      <c r="D488" s="433">
        <v>18750</v>
      </c>
    </row>
    <row r="489" spans="1:4" x14ac:dyDescent="0.25">
      <c r="A489" s="2" t="s">
        <v>872</v>
      </c>
      <c r="B489" s="2" t="s">
        <v>1837</v>
      </c>
      <c r="C489" s="2" t="s">
        <v>911</v>
      </c>
      <c r="D489" s="433">
        <v>5000</v>
      </c>
    </row>
    <row r="490" spans="1:4" x14ac:dyDescent="0.25">
      <c r="A490" s="2" t="s">
        <v>872</v>
      </c>
      <c r="B490" s="2" t="s">
        <v>59</v>
      </c>
      <c r="C490" s="2" t="s">
        <v>934</v>
      </c>
      <c r="D490" s="433">
        <v>450</v>
      </c>
    </row>
    <row r="491" spans="1:4" x14ac:dyDescent="0.25">
      <c r="A491" s="2" t="s">
        <v>872</v>
      </c>
      <c r="B491" s="2" t="s">
        <v>60</v>
      </c>
      <c r="C491" s="2" t="s">
        <v>1838</v>
      </c>
      <c r="D491" s="433">
        <v>300</v>
      </c>
    </row>
    <row r="492" spans="1:4" x14ac:dyDescent="0.25">
      <c r="A492" s="2" t="s">
        <v>872</v>
      </c>
      <c r="B492" s="2" t="s">
        <v>173</v>
      </c>
      <c r="C492" s="2" t="s">
        <v>1772</v>
      </c>
      <c r="D492" s="433">
        <v>250</v>
      </c>
    </row>
    <row r="493" spans="1:4" x14ac:dyDescent="0.25">
      <c r="A493" s="2" t="s">
        <v>872</v>
      </c>
      <c r="B493" s="2" t="s">
        <v>239</v>
      </c>
      <c r="C493" s="2" t="s">
        <v>868</v>
      </c>
      <c r="D493" s="433">
        <v>200</v>
      </c>
    </row>
    <row r="494" spans="1:4" x14ac:dyDescent="0.25">
      <c r="A494" s="2" t="s">
        <v>872</v>
      </c>
      <c r="B494" s="2" t="s">
        <v>110</v>
      </c>
      <c r="C494" s="2" t="s">
        <v>1839</v>
      </c>
      <c r="D494" s="433">
        <v>400</v>
      </c>
    </row>
    <row r="495" spans="1:4" x14ac:dyDescent="0.25">
      <c r="A495" s="2" t="s">
        <v>872</v>
      </c>
      <c r="B495" s="2" t="s">
        <v>100</v>
      </c>
      <c r="C495" s="2" t="s">
        <v>920</v>
      </c>
      <c r="D495" s="433">
        <v>250</v>
      </c>
    </row>
    <row r="496" spans="1:4" x14ac:dyDescent="0.25">
      <c r="A496" s="2" t="s">
        <v>872</v>
      </c>
      <c r="B496" s="2" t="s">
        <v>1840</v>
      </c>
      <c r="C496" s="2" t="s">
        <v>962</v>
      </c>
      <c r="D496" s="433">
        <v>200</v>
      </c>
    </row>
    <row r="497" spans="1:4" x14ac:dyDescent="0.25">
      <c r="A497" s="2" t="s">
        <v>872</v>
      </c>
      <c r="B497" s="2" t="s">
        <v>169</v>
      </c>
      <c r="C497" s="2" t="s">
        <v>1772</v>
      </c>
      <c r="D497" s="433">
        <v>1100</v>
      </c>
    </row>
    <row r="498" spans="1:4" x14ac:dyDescent="0.25">
      <c r="A498" s="2" t="s">
        <v>872</v>
      </c>
      <c r="B498" s="2" t="s">
        <v>1841</v>
      </c>
      <c r="C498" s="2" t="s">
        <v>1842</v>
      </c>
      <c r="D498" s="433">
        <v>100</v>
      </c>
    </row>
    <row r="499" spans="1:4" x14ac:dyDescent="0.25">
      <c r="A499" s="2" t="s">
        <v>872</v>
      </c>
      <c r="B499" s="2" t="s">
        <v>376</v>
      </c>
      <c r="C499" s="2" t="s">
        <v>1843</v>
      </c>
      <c r="D499" s="433">
        <v>4350</v>
      </c>
    </row>
    <row r="500" spans="1:4" x14ac:dyDescent="0.25">
      <c r="A500" s="2" t="s">
        <v>872</v>
      </c>
      <c r="B500" s="2" t="s">
        <v>373</v>
      </c>
      <c r="C500" s="2" t="s">
        <v>874</v>
      </c>
      <c r="D500" s="433">
        <v>7800</v>
      </c>
    </row>
    <row r="501" spans="1:4" x14ac:dyDescent="0.25">
      <c r="A501" s="2" t="s">
        <v>872</v>
      </c>
      <c r="B501" s="2" t="s">
        <v>1844</v>
      </c>
      <c r="C501" s="2" t="s">
        <v>1845</v>
      </c>
      <c r="D501" s="433">
        <v>18450</v>
      </c>
    </row>
    <row r="502" spans="1:4" x14ac:dyDescent="0.25">
      <c r="A502" s="2" t="s">
        <v>872</v>
      </c>
      <c r="B502" s="2" t="s">
        <v>379</v>
      </c>
      <c r="C502" s="2" t="s">
        <v>882</v>
      </c>
      <c r="D502" s="433">
        <v>8550</v>
      </c>
    </row>
    <row r="503" spans="1:4" x14ac:dyDescent="0.25">
      <c r="A503" s="2" t="s">
        <v>872</v>
      </c>
      <c r="B503" s="2" t="s">
        <v>380</v>
      </c>
      <c r="C503" s="2" t="s">
        <v>1846</v>
      </c>
      <c r="D503" s="433">
        <v>1150</v>
      </c>
    </row>
    <row r="504" spans="1:4" x14ac:dyDescent="0.25">
      <c r="A504" s="2" t="s">
        <v>872</v>
      </c>
      <c r="B504" s="2" t="s">
        <v>3122</v>
      </c>
      <c r="C504" s="2" t="s">
        <v>3123</v>
      </c>
      <c r="D504" s="433">
        <v>20400</v>
      </c>
    </row>
    <row r="505" spans="1:4" x14ac:dyDescent="0.25">
      <c r="A505" s="2" t="s">
        <v>709</v>
      </c>
      <c r="B505" s="2" t="s">
        <v>3124</v>
      </c>
      <c r="C505" s="2" t="s">
        <v>3125</v>
      </c>
      <c r="D505" s="433">
        <v>5650</v>
      </c>
    </row>
    <row r="506" spans="1:4" x14ac:dyDescent="0.25">
      <c r="A506" s="2" t="s">
        <v>869</v>
      </c>
      <c r="B506" s="2" t="s">
        <v>374</v>
      </c>
      <c r="C506" s="2" t="s">
        <v>874</v>
      </c>
      <c r="D506" s="433">
        <v>11300</v>
      </c>
    </row>
    <row r="507" spans="1:4" x14ac:dyDescent="0.25">
      <c r="A507" s="2" t="s">
        <v>869</v>
      </c>
      <c r="B507" s="2" t="s">
        <v>377</v>
      </c>
      <c r="C507" s="2" t="s">
        <v>1843</v>
      </c>
      <c r="D507" s="433">
        <v>4100</v>
      </c>
    </row>
    <row r="508" spans="1:4" x14ac:dyDescent="0.25">
      <c r="A508" s="2" t="s">
        <v>873</v>
      </c>
      <c r="B508" s="2" t="s">
        <v>1847</v>
      </c>
      <c r="C508" s="2" t="s">
        <v>1848</v>
      </c>
      <c r="D508" s="433">
        <v>17850</v>
      </c>
    </row>
    <row r="509" spans="1:4" x14ac:dyDescent="0.25">
      <c r="A509" s="2" t="s">
        <v>873</v>
      </c>
      <c r="B509" s="2" t="s">
        <v>378</v>
      </c>
      <c r="C509" s="2" t="s">
        <v>1849</v>
      </c>
      <c r="D509" s="433">
        <v>5200</v>
      </c>
    </row>
    <row r="510" spans="1:4" x14ac:dyDescent="0.25">
      <c r="A510" s="2" t="s">
        <v>873</v>
      </c>
      <c r="B510" s="2" t="s">
        <v>375</v>
      </c>
      <c r="C510" s="2" t="s">
        <v>861</v>
      </c>
      <c r="D510" s="433">
        <v>9800</v>
      </c>
    </row>
    <row r="511" spans="1:4" x14ac:dyDescent="0.25">
      <c r="A511" s="2" t="s">
        <v>960</v>
      </c>
      <c r="B511" s="2" t="s">
        <v>114</v>
      </c>
      <c r="C511" s="2" t="s">
        <v>926</v>
      </c>
      <c r="D511" s="433">
        <v>250</v>
      </c>
    </row>
    <row r="512" spans="1:4" x14ac:dyDescent="0.25">
      <c r="A512" s="2" t="s">
        <v>2377</v>
      </c>
      <c r="B512" s="2" t="s">
        <v>3126</v>
      </c>
      <c r="C512" s="2" t="s">
        <v>3127</v>
      </c>
      <c r="D512" s="433">
        <v>3100</v>
      </c>
    </row>
    <row r="513" spans="1:4" x14ac:dyDescent="0.25">
      <c r="A513" s="2" t="s">
        <v>2039</v>
      </c>
      <c r="B513" s="2" t="s">
        <v>2040</v>
      </c>
      <c r="C513" s="2" t="s">
        <v>1861</v>
      </c>
      <c r="D513" s="433">
        <v>2050</v>
      </c>
    </row>
    <row r="514" spans="1:4" x14ac:dyDescent="0.25">
      <c r="A514" s="2" t="s">
        <v>2039</v>
      </c>
      <c r="B514" s="2" t="s">
        <v>384</v>
      </c>
      <c r="C514" s="2" t="s">
        <v>2034</v>
      </c>
      <c r="D514" s="433">
        <v>4050</v>
      </c>
    </row>
    <row r="515" spans="1:4" x14ac:dyDescent="0.25">
      <c r="A515" s="2" t="s">
        <v>2039</v>
      </c>
      <c r="B515" s="2" t="s">
        <v>466</v>
      </c>
      <c r="C515" s="2" t="s">
        <v>2001</v>
      </c>
      <c r="D515" s="433">
        <v>2050</v>
      </c>
    </row>
    <row r="516" spans="1:4" x14ac:dyDescent="0.25">
      <c r="A516" s="2" t="s">
        <v>2039</v>
      </c>
      <c r="B516" s="2" t="s">
        <v>499</v>
      </c>
      <c r="C516" s="2" t="s">
        <v>1848</v>
      </c>
      <c r="D516" s="433">
        <v>9400</v>
      </c>
    </row>
    <row r="517" spans="1:4" x14ac:dyDescent="0.25">
      <c r="A517" s="2" t="s">
        <v>2039</v>
      </c>
      <c r="B517" s="2" t="s">
        <v>388</v>
      </c>
      <c r="C517" s="2" t="s">
        <v>1994</v>
      </c>
      <c r="D517" s="433">
        <v>1950</v>
      </c>
    </row>
    <row r="518" spans="1:4" x14ac:dyDescent="0.25">
      <c r="A518" s="2" t="s">
        <v>628</v>
      </c>
      <c r="B518" s="2" t="s">
        <v>385</v>
      </c>
      <c r="C518" s="2" t="s">
        <v>2034</v>
      </c>
      <c r="D518" s="433">
        <v>4500</v>
      </c>
    </row>
    <row r="519" spans="1:4" x14ac:dyDescent="0.25">
      <c r="A519" s="2" t="s">
        <v>628</v>
      </c>
      <c r="B519" s="2" t="s">
        <v>389</v>
      </c>
      <c r="C519" s="2" t="s">
        <v>1994</v>
      </c>
      <c r="D519" s="433">
        <v>1950</v>
      </c>
    </row>
    <row r="520" spans="1:4" x14ac:dyDescent="0.25">
      <c r="A520" s="2" t="s">
        <v>2043</v>
      </c>
      <c r="B520" s="2" t="s">
        <v>2037</v>
      </c>
      <c r="C520" s="2" t="s">
        <v>1994</v>
      </c>
      <c r="D520" s="433">
        <v>1700</v>
      </c>
    </row>
    <row r="521" spans="1:4" x14ac:dyDescent="0.25">
      <c r="A521" s="2" t="s">
        <v>39</v>
      </c>
      <c r="B521" s="2" t="s">
        <v>889</v>
      </c>
      <c r="C521" s="2" t="s">
        <v>2032</v>
      </c>
      <c r="D521" s="433">
        <v>2050</v>
      </c>
    </row>
    <row r="522" spans="1:4" x14ac:dyDescent="0.25">
      <c r="A522" s="2" t="s">
        <v>39</v>
      </c>
      <c r="B522" s="2" t="s">
        <v>2057</v>
      </c>
      <c r="C522" s="2" t="s">
        <v>1848</v>
      </c>
      <c r="D522" s="433">
        <v>6300</v>
      </c>
    </row>
    <row r="523" spans="1:4" x14ac:dyDescent="0.25">
      <c r="A523" s="2" t="s">
        <v>39</v>
      </c>
      <c r="B523" s="2" t="s">
        <v>2058</v>
      </c>
      <c r="C523" s="2" t="s">
        <v>870</v>
      </c>
      <c r="D523" s="433">
        <v>2050</v>
      </c>
    </row>
    <row r="524" spans="1:4" x14ac:dyDescent="0.25">
      <c r="A524" s="2" t="s">
        <v>2044</v>
      </c>
      <c r="B524" s="2" t="s">
        <v>2045</v>
      </c>
      <c r="C524" s="2" t="s">
        <v>2019</v>
      </c>
      <c r="D524" s="433">
        <v>4450</v>
      </c>
    </row>
    <row r="525" spans="1:4" x14ac:dyDescent="0.25">
      <c r="A525" s="2" t="s">
        <v>2206</v>
      </c>
      <c r="B525" s="2" t="s">
        <v>2207</v>
      </c>
      <c r="C525" s="2" t="s">
        <v>2208</v>
      </c>
      <c r="D525" s="433">
        <v>2300</v>
      </c>
    </row>
    <row r="526" spans="1:4" x14ac:dyDescent="0.25">
      <c r="A526" s="2" t="s">
        <v>2206</v>
      </c>
      <c r="B526" s="2" t="s">
        <v>2209</v>
      </c>
      <c r="C526" s="2" t="s">
        <v>894</v>
      </c>
      <c r="D526" s="433">
        <v>2900</v>
      </c>
    </row>
    <row r="527" spans="1:4" x14ac:dyDescent="0.25">
      <c r="A527" s="2" t="s">
        <v>2206</v>
      </c>
      <c r="B527" s="2" t="s">
        <v>2210</v>
      </c>
      <c r="C527" s="2" t="s">
        <v>2211</v>
      </c>
      <c r="D527" s="433">
        <v>850</v>
      </c>
    </row>
    <row r="528" spans="1:4" x14ac:dyDescent="0.25">
      <c r="A528" s="2" t="s">
        <v>2206</v>
      </c>
      <c r="B528" s="2" t="s">
        <v>2212</v>
      </c>
      <c r="C528" s="2" t="s">
        <v>958</v>
      </c>
      <c r="D528" s="433">
        <v>550</v>
      </c>
    </row>
    <row r="529" spans="1:4" x14ac:dyDescent="0.25">
      <c r="A529" s="2" t="s">
        <v>2206</v>
      </c>
      <c r="B529" s="2" t="s">
        <v>2213</v>
      </c>
      <c r="C529" s="2" t="s">
        <v>868</v>
      </c>
      <c r="D529" s="433">
        <v>800</v>
      </c>
    </row>
    <row r="530" spans="1:4" x14ac:dyDescent="0.25">
      <c r="A530" s="2" t="s">
        <v>2206</v>
      </c>
      <c r="B530" s="2" t="s">
        <v>2214</v>
      </c>
      <c r="C530" s="2" t="s">
        <v>1842</v>
      </c>
      <c r="D530" s="433">
        <v>300</v>
      </c>
    </row>
    <row r="531" spans="1:4" x14ac:dyDescent="0.25">
      <c r="A531" s="2" t="s">
        <v>2206</v>
      </c>
      <c r="B531" s="2" t="s">
        <v>2215</v>
      </c>
      <c r="C531" s="2" t="s">
        <v>1923</v>
      </c>
      <c r="D531" s="433">
        <v>200</v>
      </c>
    </row>
    <row r="532" spans="1:4" x14ac:dyDescent="0.25">
      <c r="A532" s="2" t="s">
        <v>2206</v>
      </c>
      <c r="B532" s="2" t="s">
        <v>129</v>
      </c>
      <c r="C532" s="2" t="s">
        <v>881</v>
      </c>
      <c r="D532" s="433">
        <v>150</v>
      </c>
    </row>
    <row r="533" spans="1:4" x14ac:dyDescent="0.25">
      <c r="A533" s="2" t="s">
        <v>2206</v>
      </c>
      <c r="B533" s="2" t="s">
        <v>476</v>
      </c>
      <c r="C533" s="2" t="s">
        <v>2216</v>
      </c>
      <c r="D533" s="433">
        <v>2900</v>
      </c>
    </row>
    <row r="534" spans="1:4" x14ac:dyDescent="0.25">
      <c r="A534" s="2" t="s">
        <v>2206</v>
      </c>
      <c r="B534" s="2" t="s">
        <v>457</v>
      </c>
      <c r="C534" s="2" t="s">
        <v>1849</v>
      </c>
      <c r="D534" s="433">
        <v>1950</v>
      </c>
    </row>
    <row r="535" spans="1:4" x14ac:dyDescent="0.25">
      <c r="A535" s="2" t="s">
        <v>2206</v>
      </c>
      <c r="B535" s="2" t="s">
        <v>459</v>
      </c>
      <c r="C535" s="2" t="s">
        <v>886</v>
      </c>
      <c r="D535" s="433">
        <v>4050</v>
      </c>
    </row>
    <row r="536" spans="1:4" x14ac:dyDescent="0.25">
      <c r="A536" s="2" t="s">
        <v>2206</v>
      </c>
      <c r="B536" s="2" t="s">
        <v>2217</v>
      </c>
      <c r="C536" s="2" t="s">
        <v>2168</v>
      </c>
      <c r="D536" s="433">
        <v>1100</v>
      </c>
    </row>
    <row r="537" spans="1:4" x14ac:dyDescent="0.25">
      <c r="A537" s="2" t="s">
        <v>2206</v>
      </c>
      <c r="B537" s="2" t="s">
        <v>461</v>
      </c>
      <c r="C537" s="2" t="s">
        <v>2166</v>
      </c>
      <c r="D537" s="433">
        <v>3450</v>
      </c>
    </row>
    <row r="538" spans="1:4" x14ac:dyDescent="0.25">
      <c r="A538" s="2" t="s">
        <v>2206</v>
      </c>
      <c r="B538" s="2" t="s">
        <v>501</v>
      </c>
      <c r="C538" s="2" t="s">
        <v>2218</v>
      </c>
      <c r="D538" s="433">
        <v>1500</v>
      </c>
    </row>
    <row r="539" spans="1:4" x14ac:dyDescent="0.25">
      <c r="A539" s="2" t="s">
        <v>2206</v>
      </c>
      <c r="B539" s="2" t="s">
        <v>496</v>
      </c>
      <c r="C539" s="2" t="s">
        <v>2219</v>
      </c>
      <c r="D539" s="433">
        <v>6800</v>
      </c>
    </row>
    <row r="540" spans="1:4" x14ac:dyDescent="0.25">
      <c r="A540" s="2" t="s">
        <v>2206</v>
      </c>
      <c r="B540" s="2" t="s">
        <v>2220</v>
      </c>
      <c r="C540" s="2" t="s">
        <v>2221</v>
      </c>
      <c r="D540" s="433">
        <v>6900</v>
      </c>
    </row>
    <row r="541" spans="1:4" x14ac:dyDescent="0.25">
      <c r="A541" s="2" t="s">
        <v>637</v>
      </c>
      <c r="B541" s="2" t="s">
        <v>905</v>
      </c>
      <c r="C541" s="2" t="s">
        <v>2223</v>
      </c>
      <c r="D541" s="433">
        <v>2550</v>
      </c>
    </row>
    <row r="542" spans="1:4" x14ac:dyDescent="0.25">
      <c r="A542" s="2" t="s">
        <v>637</v>
      </c>
      <c r="B542" s="2" t="s">
        <v>122</v>
      </c>
      <c r="C542" s="2" t="s">
        <v>894</v>
      </c>
      <c r="D542" s="433">
        <v>2500</v>
      </c>
    </row>
    <row r="543" spans="1:4" x14ac:dyDescent="0.25">
      <c r="A543" s="2" t="s">
        <v>637</v>
      </c>
      <c r="B543" s="2" t="s">
        <v>458</v>
      </c>
      <c r="C543" s="2" t="s">
        <v>1849</v>
      </c>
      <c r="D543" s="433">
        <v>2050</v>
      </c>
    </row>
    <row r="544" spans="1:4" x14ac:dyDescent="0.25">
      <c r="A544" s="2" t="s">
        <v>637</v>
      </c>
      <c r="B544" s="2" t="s">
        <v>497</v>
      </c>
      <c r="C544" s="2" t="s">
        <v>1845</v>
      </c>
      <c r="D544" s="433">
        <v>4700</v>
      </c>
    </row>
    <row r="545" spans="1:4" x14ac:dyDescent="0.25">
      <c r="A545" s="2" t="s">
        <v>2222</v>
      </c>
      <c r="B545" s="2" t="s">
        <v>123</v>
      </c>
      <c r="C545" s="2" t="s">
        <v>894</v>
      </c>
      <c r="D545" s="433">
        <v>2800</v>
      </c>
    </row>
    <row r="546" spans="1:4" x14ac:dyDescent="0.25">
      <c r="A546" s="2" t="s">
        <v>2222</v>
      </c>
      <c r="B546" s="2" t="s">
        <v>921</v>
      </c>
      <c r="C546" s="2" t="s">
        <v>886</v>
      </c>
      <c r="D546" s="433">
        <v>4300</v>
      </c>
    </row>
    <row r="547" spans="1:4" x14ac:dyDescent="0.25">
      <c r="A547" s="2" t="s">
        <v>2222</v>
      </c>
      <c r="B547" s="2" t="s">
        <v>460</v>
      </c>
      <c r="C547" s="2" t="s">
        <v>2168</v>
      </c>
      <c r="D547" s="433">
        <v>1200</v>
      </c>
    </row>
    <row r="548" spans="1:4" x14ac:dyDescent="0.25">
      <c r="A548" s="2" t="s">
        <v>2222</v>
      </c>
      <c r="B548" s="2" t="s">
        <v>462</v>
      </c>
      <c r="C548" s="2" t="s">
        <v>2166</v>
      </c>
      <c r="D548" s="433">
        <v>3700</v>
      </c>
    </row>
    <row r="549" spans="1:4" x14ac:dyDescent="0.25">
      <c r="A549" s="2" t="s">
        <v>2222</v>
      </c>
      <c r="B549" s="2" t="s">
        <v>935</v>
      </c>
      <c r="C549" s="2" t="s">
        <v>2218</v>
      </c>
      <c r="D549" s="433">
        <v>1600</v>
      </c>
    </row>
    <row r="550" spans="1:4" x14ac:dyDescent="0.25">
      <c r="A550" s="2" t="s">
        <v>638</v>
      </c>
      <c r="B550" s="2" t="s">
        <v>2224</v>
      </c>
      <c r="C550" s="2" t="s">
        <v>2223</v>
      </c>
      <c r="D550" s="433">
        <v>900</v>
      </c>
    </row>
    <row r="551" spans="1:4" x14ac:dyDescent="0.25">
      <c r="A551" s="2" t="s">
        <v>1304</v>
      </c>
      <c r="B551" s="2" t="s">
        <v>2142</v>
      </c>
      <c r="C551" s="2" t="s">
        <v>2101</v>
      </c>
      <c r="D551" s="433">
        <v>2550</v>
      </c>
    </row>
    <row r="552" spans="1:4" x14ac:dyDescent="0.25">
      <c r="A552" s="2" t="s">
        <v>1304</v>
      </c>
      <c r="B552" s="2" t="s">
        <v>2143</v>
      </c>
      <c r="C552" s="2" t="s">
        <v>2144</v>
      </c>
      <c r="D552" s="433">
        <v>200</v>
      </c>
    </row>
    <row r="553" spans="1:4" x14ac:dyDescent="0.25">
      <c r="A553" s="2" t="s">
        <v>1304</v>
      </c>
      <c r="B553" s="2" t="s">
        <v>2145</v>
      </c>
      <c r="C553" s="2" t="s">
        <v>2146</v>
      </c>
      <c r="D553" s="433" t="e">
        <v>#N/A</v>
      </c>
    </row>
    <row r="554" spans="1:4" x14ac:dyDescent="0.25">
      <c r="A554" s="2" t="s">
        <v>1304</v>
      </c>
      <c r="B554" s="2" t="s">
        <v>2147</v>
      </c>
      <c r="C554" s="2" t="s">
        <v>2147</v>
      </c>
      <c r="D554" s="433">
        <v>150</v>
      </c>
    </row>
    <row r="555" spans="1:4" x14ac:dyDescent="0.25">
      <c r="A555" s="2" t="s">
        <v>1304</v>
      </c>
      <c r="B555" s="2" t="s">
        <v>2148</v>
      </c>
      <c r="C555" s="2" t="s">
        <v>2149</v>
      </c>
      <c r="D555" s="433">
        <v>250</v>
      </c>
    </row>
    <row r="556" spans="1:4" x14ac:dyDescent="0.25">
      <c r="A556" s="2" t="s">
        <v>1304</v>
      </c>
      <c r="B556" s="2" t="s">
        <v>2150</v>
      </c>
      <c r="C556" s="2" t="s">
        <v>2106</v>
      </c>
      <c r="D556" s="433">
        <v>1950</v>
      </c>
    </row>
    <row r="557" spans="1:4" x14ac:dyDescent="0.25">
      <c r="A557" s="2" t="s">
        <v>1304</v>
      </c>
      <c r="B557" s="2" t="s">
        <v>2151</v>
      </c>
      <c r="C557" s="2" t="s">
        <v>953</v>
      </c>
      <c r="D557" s="433">
        <v>300</v>
      </c>
    </row>
    <row r="558" spans="1:4" x14ac:dyDescent="0.25">
      <c r="A558" s="2" t="s">
        <v>1304</v>
      </c>
      <c r="B558" s="2" t="s">
        <v>76</v>
      </c>
      <c r="C558" s="2" t="s">
        <v>2082</v>
      </c>
      <c r="D558" s="433">
        <v>1050</v>
      </c>
    </row>
    <row r="559" spans="1:4" x14ac:dyDescent="0.25">
      <c r="A559" s="2" t="s">
        <v>1304</v>
      </c>
      <c r="B559" s="2" t="s">
        <v>2152</v>
      </c>
      <c r="C559" s="2" t="s">
        <v>2153</v>
      </c>
      <c r="D559" s="433">
        <v>700</v>
      </c>
    </row>
    <row r="560" spans="1:4" x14ac:dyDescent="0.25">
      <c r="A560" s="2" t="s">
        <v>1304</v>
      </c>
      <c r="B560" s="2" t="s">
        <v>2154</v>
      </c>
      <c r="C560" s="2" t="s">
        <v>2155</v>
      </c>
      <c r="D560" s="433">
        <v>600</v>
      </c>
    </row>
    <row r="561" spans="1:4" x14ac:dyDescent="0.25">
      <c r="A561" s="2" t="s">
        <v>1304</v>
      </c>
      <c r="B561" s="2" t="s">
        <v>2156</v>
      </c>
      <c r="C561" s="2" t="s">
        <v>2157</v>
      </c>
      <c r="D561" s="433">
        <v>3150</v>
      </c>
    </row>
    <row r="562" spans="1:4" x14ac:dyDescent="0.25">
      <c r="A562" s="2" t="s">
        <v>1304</v>
      </c>
      <c r="B562" s="2" t="s">
        <v>2158</v>
      </c>
      <c r="C562" s="2" t="s">
        <v>920</v>
      </c>
      <c r="D562" s="433">
        <v>100</v>
      </c>
    </row>
    <row r="563" spans="1:4" x14ac:dyDescent="0.25">
      <c r="A563" s="2" t="s">
        <v>1304</v>
      </c>
      <c r="B563" s="2" t="s">
        <v>2159</v>
      </c>
      <c r="C563" s="2" t="s">
        <v>961</v>
      </c>
      <c r="D563" s="433">
        <v>8650</v>
      </c>
    </row>
    <row r="564" spans="1:4" x14ac:dyDescent="0.25">
      <c r="A564" s="2" t="s">
        <v>1304</v>
      </c>
      <c r="B564" s="2" t="s">
        <v>2160</v>
      </c>
      <c r="C564" s="2" t="s">
        <v>928</v>
      </c>
      <c r="D564" s="433">
        <v>7500</v>
      </c>
    </row>
    <row r="565" spans="1:4" x14ac:dyDescent="0.25">
      <c r="A565" s="2" t="s">
        <v>1304</v>
      </c>
      <c r="B565" s="2" t="s">
        <v>2161</v>
      </c>
      <c r="C565" s="2" t="s">
        <v>929</v>
      </c>
      <c r="D565" s="433">
        <v>6250</v>
      </c>
    </row>
    <row r="566" spans="1:4" x14ac:dyDescent="0.25">
      <c r="A566" s="2" t="s">
        <v>1304</v>
      </c>
      <c r="B566" s="2" t="s">
        <v>2378</v>
      </c>
      <c r="C566" s="2" t="s">
        <v>2162</v>
      </c>
      <c r="D566" s="433">
        <v>900</v>
      </c>
    </row>
    <row r="567" spans="1:4" x14ac:dyDescent="0.25">
      <c r="A567" s="2" t="s">
        <v>1304</v>
      </c>
      <c r="B567" s="2" t="s">
        <v>2163</v>
      </c>
      <c r="C567" s="2" t="s">
        <v>2164</v>
      </c>
      <c r="D567" s="433">
        <v>5200</v>
      </c>
    </row>
    <row r="568" spans="1:4" x14ac:dyDescent="0.25">
      <c r="A568" s="2" t="s">
        <v>1304</v>
      </c>
      <c r="B568" s="2" t="s">
        <v>2165</v>
      </c>
      <c r="C568" s="2" t="s">
        <v>2166</v>
      </c>
      <c r="D568" s="433">
        <v>4750</v>
      </c>
    </row>
    <row r="569" spans="1:4" x14ac:dyDescent="0.25">
      <c r="A569" s="2" t="s">
        <v>1304</v>
      </c>
      <c r="B569" s="2" t="s">
        <v>2167</v>
      </c>
      <c r="C569" s="2" t="s">
        <v>2168</v>
      </c>
      <c r="D569" s="433">
        <v>1900</v>
      </c>
    </row>
    <row r="570" spans="1:4" x14ac:dyDescent="0.25">
      <c r="A570" s="2" t="s">
        <v>567</v>
      </c>
      <c r="B570" s="2" t="s">
        <v>197</v>
      </c>
      <c r="C570" s="2" t="s">
        <v>1960</v>
      </c>
      <c r="D570" s="433">
        <v>550</v>
      </c>
    </row>
    <row r="571" spans="1:4" x14ac:dyDescent="0.25">
      <c r="A571" s="2" t="s">
        <v>567</v>
      </c>
      <c r="B571" s="2" t="s">
        <v>200</v>
      </c>
      <c r="C571" s="2" t="s">
        <v>1961</v>
      </c>
      <c r="D571" s="433">
        <v>750</v>
      </c>
    </row>
    <row r="572" spans="1:4" x14ac:dyDescent="0.25">
      <c r="A572" s="2" t="s">
        <v>567</v>
      </c>
      <c r="B572" s="2" t="s">
        <v>1962</v>
      </c>
      <c r="C572" s="2" t="s">
        <v>1963</v>
      </c>
      <c r="D572" s="433">
        <v>1000</v>
      </c>
    </row>
    <row r="573" spans="1:4" x14ac:dyDescent="0.25">
      <c r="A573" s="2" t="s">
        <v>567</v>
      </c>
      <c r="B573" s="2" t="s">
        <v>1964</v>
      </c>
      <c r="C573" s="2" t="s">
        <v>1965</v>
      </c>
      <c r="D573" s="433">
        <v>1150</v>
      </c>
    </row>
    <row r="574" spans="1:4" x14ac:dyDescent="0.25">
      <c r="A574" s="2" t="s">
        <v>567</v>
      </c>
      <c r="B574" s="2" t="s">
        <v>193</v>
      </c>
      <c r="C574" s="2" t="s">
        <v>1966</v>
      </c>
      <c r="D574" s="433">
        <v>10800</v>
      </c>
    </row>
    <row r="575" spans="1:4" x14ac:dyDescent="0.25">
      <c r="A575" s="2" t="s">
        <v>567</v>
      </c>
      <c r="B575" s="2" t="s">
        <v>1967</v>
      </c>
      <c r="C575" s="2" t="s">
        <v>1853</v>
      </c>
      <c r="D575" s="433">
        <v>9550</v>
      </c>
    </row>
    <row r="576" spans="1:4" x14ac:dyDescent="0.25">
      <c r="A576" s="2" t="s">
        <v>567</v>
      </c>
      <c r="B576" s="2" t="s">
        <v>109</v>
      </c>
      <c r="C576" s="2" t="s">
        <v>1839</v>
      </c>
      <c r="D576" s="433">
        <v>4750</v>
      </c>
    </row>
    <row r="577" spans="1:4" x14ac:dyDescent="0.25">
      <c r="A577" s="2" t="s">
        <v>567</v>
      </c>
      <c r="B577" s="2" t="s">
        <v>117</v>
      </c>
      <c r="C577" s="2" t="s">
        <v>877</v>
      </c>
      <c r="D577" s="433">
        <v>47000</v>
      </c>
    </row>
    <row r="578" spans="1:4" x14ac:dyDescent="0.25">
      <c r="A578" s="2" t="s">
        <v>567</v>
      </c>
      <c r="B578" s="2" t="s">
        <v>116</v>
      </c>
      <c r="C578" s="2" t="s">
        <v>929</v>
      </c>
      <c r="D578" s="433">
        <v>60550</v>
      </c>
    </row>
    <row r="579" spans="1:4" x14ac:dyDescent="0.25">
      <c r="A579" s="2" t="s">
        <v>567</v>
      </c>
      <c r="B579" s="2" t="s">
        <v>108</v>
      </c>
      <c r="C579" s="2" t="s">
        <v>1968</v>
      </c>
      <c r="D579" s="433">
        <v>1800</v>
      </c>
    </row>
    <row r="580" spans="1:4" x14ac:dyDescent="0.25">
      <c r="A580" s="2" t="s">
        <v>567</v>
      </c>
      <c r="B580" s="2" t="s">
        <v>1969</v>
      </c>
      <c r="C580" s="2" t="s">
        <v>962</v>
      </c>
      <c r="D580" s="433">
        <v>400</v>
      </c>
    </row>
    <row r="581" spans="1:4" x14ac:dyDescent="0.25">
      <c r="A581" s="2" t="s">
        <v>567</v>
      </c>
      <c r="B581" s="2" t="s">
        <v>1970</v>
      </c>
      <c r="C581" s="2" t="s">
        <v>962</v>
      </c>
      <c r="D581" s="433">
        <v>1050</v>
      </c>
    </row>
    <row r="582" spans="1:4" x14ac:dyDescent="0.25">
      <c r="A582" s="2" t="s">
        <v>567</v>
      </c>
      <c r="B582" s="2" t="s">
        <v>1971</v>
      </c>
      <c r="C582" s="2" t="s">
        <v>1972</v>
      </c>
      <c r="D582" s="433">
        <v>200</v>
      </c>
    </row>
    <row r="583" spans="1:4" x14ac:dyDescent="0.25">
      <c r="A583" s="2" t="s">
        <v>567</v>
      </c>
      <c r="B583" s="2" t="s">
        <v>155</v>
      </c>
      <c r="C583" s="2" t="s">
        <v>919</v>
      </c>
      <c r="D583" s="433">
        <v>1000</v>
      </c>
    </row>
    <row r="584" spans="1:4" x14ac:dyDescent="0.25">
      <c r="A584" s="2" t="s">
        <v>567</v>
      </c>
      <c r="B584" s="2" t="s">
        <v>1973</v>
      </c>
      <c r="C584" s="2" t="s">
        <v>934</v>
      </c>
      <c r="D584" s="433">
        <v>750</v>
      </c>
    </row>
    <row r="585" spans="1:4" x14ac:dyDescent="0.25">
      <c r="A585" s="2" t="s">
        <v>567</v>
      </c>
      <c r="B585" s="2" t="s">
        <v>1974</v>
      </c>
      <c r="C585" s="2" t="s">
        <v>1842</v>
      </c>
      <c r="D585" s="433">
        <v>100</v>
      </c>
    </row>
    <row r="586" spans="1:4" x14ac:dyDescent="0.25">
      <c r="A586" s="2" t="s">
        <v>567</v>
      </c>
      <c r="B586" s="2" t="s">
        <v>1975</v>
      </c>
      <c r="C586" s="2" t="s">
        <v>1976</v>
      </c>
      <c r="D586" s="433">
        <v>100</v>
      </c>
    </row>
    <row r="587" spans="1:4" x14ac:dyDescent="0.25">
      <c r="A587" s="2" t="s">
        <v>567</v>
      </c>
      <c r="B587" s="2" t="s">
        <v>1977</v>
      </c>
      <c r="C587" s="2" t="s">
        <v>1976</v>
      </c>
      <c r="D587" s="433">
        <v>100</v>
      </c>
    </row>
    <row r="588" spans="1:4" x14ac:dyDescent="0.25">
      <c r="A588" s="2" t="s">
        <v>567</v>
      </c>
      <c r="B588" s="2" t="s">
        <v>390</v>
      </c>
      <c r="C588" s="2" t="s">
        <v>892</v>
      </c>
      <c r="D588" s="433">
        <v>25750</v>
      </c>
    </row>
    <row r="589" spans="1:4" x14ac:dyDescent="0.25">
      <c r="A589" s="2" t="s">
        <v>567</v>
      </c>
      <c r="B589" s="2" t="s">
        <v>391</v>
      </c>
      <c r="C589" s="2" t="s">
        <v>874</v>
      </c>
      <c r="D589" s="433">
        <v>21250</v>
      </c>
    </row>
    <row r="590" spans="1:4" x14ac:dyDescent="0.25">
      <c r="A590" s="2" t="s">
        <v>567</v>
      </c>
      <c r="B590" s="2" t="s">
        <v>392</v>
      </c>
      <c r="C590" s="2" t="s">
        <v>907</v>
      </c>
      <c r="D590" s="433">
        <v>3700</v>
      </c>
    </row>
    <row r="591" spans="1:4" x14ac:dyDescent="0.25">
      <c r="A591" s="2" t="s">
        <v>583</v>
      </c>
      <c r="B591" s="2" t="s">
        <v>195</v>
      </c>
      <c r="C591" s="2" t="s">
        <v>1772</v>
      </c>
      <c r="D591" s="433">
        <v>700</v>
      </c>
    </row>
    <row r="592" spans="1:4" x14ac:dyDescent="0.25">
      <c r="A592" s="2" t="s">
        <v>583</v>
      </c>
      <c r="B592" s="2" t="s">
        <v>276</v>
      </c>
      <c r="C592" s="2" t="s">
        <v>2059</v>
      </c>
      <c r="D592" s="433">
        <v>200</v>
      </c>
    </row>
    <row r="593" spans="1:4" x14ac:dyDescent="0.25">
      <c r="A593" s="2" t="s">
        <v>583</v>
      </c>
      <c r="B593" s="2" t="s">
        <v>2060</v>
      </c>
      <c r="C593" s="2" t="s">
        <v>920</v>
      </c>
      <c r="D593" s="433">
        <v>150</v>
      </c>
    </row>
    <row r="594" spans="1:4" x14ac:dyDescent="0.25">
      <c r="A594" s="2" t="s">
        <v>583</v>
      </c>
      <c r="B594" s="2" t="s">
        <v>2061</v>
      </c>
      <c r="C594" s="2" t="s">
        <v>1750</v>
      </c>
      <c r="D594" s="433">
        <v>200</v>
      </c>
    </row>
    <row r="595" spans="1:4" x14ac:dyDescent="0.25">
      <c r="A595" s="2" t="s">
        <v>583</v>
      </c>
      <c r="B595" s="2" t="s">
        <v>2062</v>
      </c>
      <c r="C595" s="2" t="s">
        <v>2063</v>
      </c>
      <c r="D595" s="433">
        <v>250</v>
      </c>
    </row>
    <row r="596" spans="1:4" x14ac:dyDescent="0.25">
      <c r="A596" s="2" t="s">
        <v>583</v>
      </c>
      <c r="B596" s="2" t="s">
        <v>2064</v>
      </c>
      <c r="C596" s="2" t="s">
        <v>904</v>
      </c>
      <c r="D596" s="433">
        <v>1200</v>
      </c>
    </row>
    <row r="597" spans="1:4" x14ac:dyDescent="0.25">
      <c r="A597" s="2" t="s">
        <v>583</v>
      </c>
      <c r="B597" s="2" t="s">
        <v>275</v>
      </c>
      <c r="C597" s="2" t="s">
        <v>868</v>
      </c>
      <c r="D597" s="433">
        <v>150</v>
      </c>
    </row>
    <row r="598" spans="1:4" x14ac:dyDescent="0.25">
      <c r="A598" s="2" t="s">
        <v>583</v>
      </c>
      <c r="B598" s="2" t="s">
        <v>2065</v>
      </c>
      <c r="C598" s="2" t="s">
        <v>2066</v>
      </c>
      <c r="D598" s="433">
        <v>1100</v>
      </c>
    </row>
    <row r="599" spans="1:4" x14ac:dyDescent="0.25">
      <c r="A599" s="2" t="s">
        <v>583</v>
      </c>
      <c r="B599" s="2" t="s">
        <v>221</v>
      </c>
      <c r="C599" s="2" t="s">
        <v>929</v>
      </c>
      <c r="D599" s="433">
        <v>1950</v>
      </c>
    </row>
    <row r="600" spans="1:4" x14ac:dyDescent="0.25">
      <c r="A600" s="2" t="s">
        <v>583</v>
      </c>
      <c r="B600" s="2" t="s">
        <v>519</v>
      </c>
      <c r="C600" s="2" t="s">
        <v>853</v>
      </c>
      <c r="D600" s="433">
        <v>12400</v>
      </c>
    </row>
    <row r="601" spans="1:4" x14ac:dyDescent="0.25">
      <c r="A601" s="2" t="s">
        <v>583</v>
      </c>
      <c r="B601" s="2" t="s">
        <v>277</v>
      </c>
      <c r="C601" s="2" t="s">
        <v>2067</v>
      </c>
      <c r="D601" s="433">
        <v>100</v>
      </c>
    </row>
    <row r="602" spans="1:4" x14ac:dyDescent="0.25">
      <c r="A602" s="2" t="s">
        <v>583</v>
      </c>
      <c r="B602" s="2" t="s">
        <v>520</v>
      </c>
      <c r="C602" s="2" t="s">
        <v>2068</v>
      </c>
      <c r="D602" s="433">
        <v>5400</v>
      </c>
    </row>
    <row r="603" spans="1:4" x14ac:dyDescent="0.25">
      <c r="A603" s="2" t="s">
        <v>583</v>
      </c>
      <c r="B603" s="2" t="s">
        <v>68</v>
      </c>
      <c r="C603" s="2" t="s">
        <v>1852</v>
      </c>
      <c r="D603" s="433">
        <v>550</v>
      </c>
    </row>
    <row r="604" spans="1:4" x14ac:dyDescent="0.25">
      <c r="A604" s="2" t="s">
        <v>583</v>
      </c>
      <c r="B604" s="2" t="s">
        <v>2069</v>
      </c>
      <c r="C604" s="2" t="s">
        <v>2070</v>
      </c>
      <c r="D604" s="433">
        <v>1000</v>
      </c>
    </row>
    <row r="605" spans="1:4" x14ac:dyDescent="0.25">
      <c r="A605" s="2" t="s">
        <v>583</v>
      </c>
      <c r="B605" s="2" t="s">
        <v>217</v>
      </c>
      <c r="C605" s="2" t="s">
        <v>896</v>
      </c>
      <c r="D605" s="433">
        <v>550</v>
      </c>
    </row>
    <row r="606" spans="1:4" x14ac:dyDescent="0.25">
      <c r="A606" s="2" t="s">
        <v>583</v>
      </c>
      <c r="B606" s="2" t="s">
        <v>2071</v>
      </c>
      <c r="C606" s="2" t="s">
        <v>893</v>
      </c>
      <c r="D606" s="433">
        <v>1350</v>
      </c>
    </row>
    <row r="607" spans="1:4" x14ac:dyDescent="0.25">
      <c r="A607" s="2" t="s">
        <v>583</v>
      </c>
      <c r="B607" s="2" t="s">
        <v>464</v>
      </c>
      <c r="C607" s="2" t="s">
        <v>929</v>
      </c>
      <c r="D607" s="433">
        <v>4800</v>
      </c>
    </row>
    <row r="608" spans="1:4" x14ac:dyDescent="0.25">
      <c r="A608" s="2" t="s">
        <v>583</v>
      </c>
      <c r="B608" s="2" t="s">
        <v>463</v>
      </c>
      <c r="C608" s="2" t="s">
        <v>2072</v>
      </c>
      <c r="D608" s="433">
        <v>4650</v>
      </c>
    </row>
    <row r="609" spans="1:4" x14ac:dyDescent="0.25">
      <c r="A609" s="2" t="s">
        <v>583</v>
      </c>
      <c r="B609" s="2" t="s">
        <v>2073</v>
      </c>
      <c r="C609" s="2" t="s">
        <v>1836</v>
      </c>
      <c r="D609" s="433">
        <v>2000</v>
      </c>
    </row>
    <row r="610" spans="1:4" x14ac:dyDescent="0.25">
      <c r="A610" s="2" t="s">
        <v>583</v>
      </c>
      <c r="B610" s="2" t="s">
        <v>2074</v>
      </c>
      <c r="C610" s="2" t="s">
        <v>877</v>
      </c>
      <c r="D610" s="433">
        <v>3600</v>
      </c>
    </row>
    <row r="611" spans="1:4" x14ac:dyDescent="0.25">
      <c r="A611" s="2" t="s">
        <v>41</v>
      </c>
      <c r="B611" s="2" t="s">
        <v>502</v>
      </c>
      <c r="C611" s="2" t="s">
        <v>963</v>
      </c>
      <c r="D611" s="433">
        <v>1000</v>
      </c>
    </row>
    <row r="612" spans="1:4" x14ac:dyDescent="0.25">
      <c r="A612" s="2" t="s">
        <v>41</v>
      </c>
      <c r="B612" s="2" t="s">
        <v>408</v>
      </c>
      <c r="C612" s="2" t="s">
        <v>2000</v>
      </c>
      <c r="D612" s="433">
        <v>6100</v>
      </c>
    </row>
    <row r="613" spans="1:4" x14ac:dyDescent="0.25">
      <c r="A613" s="2" t="s">
        <v>41</v>
      </c>
      <c r="B613" s="2" t="s">
        <v>402</v>
      </c>
      <c r="C613" s="2" t="s">
        <v>1991</v>
      </c>
      <c r="D613" s="433">
        <v>2350</v>
      </c>
    </row>
    <row r="614" spans="1:4" x14ac:dyDescent="0.25">
      <c r="A614" s="2" t="s">
        <v>41</v>
      </c>
      <c r="B614" s="2" t="s">
        <v>226</v>
      </c>
      <c r="C614" s="2" t="s">
        <v>1994</v>
      </c>
      <c r="D614" s="433">
        <v>1150</v>
      </c>
    </row>
    <row r="615" spans="1:4" x14ac:dyDescent="0.25">
      <c r="A615" s="2" t="s">
        <v>1998</v>
      </c>
      <c r="B615" s="2" t="s">
        <v>1999</v>
      </c>
      <c r="C615" s="2" t="s">
        <v>949</v>
      </c>
      <c r="D615" s="433">
        <v>900</v>
      </c>
    </row>
    <row r="616" spans="1:4" x14ac:dyDescent="0.25">
      <c r="A616" s="2" t="s">
        <v>1998</v>
      </c>
      <c r="B616" s="2" t="s">
        <v>407</v>
      </c>
      <c r="C616" s="2" t="s">
        <v>2000</v>
      </c>
      <c r="D616" s="433">
        <v>3550</v>
      </c>
    </row>
    <row r="617" spans="1:4" x14ac:dyDescent="0.25">
      <c r="A617" s="2" t="s">
        <v>1998</v>
      </c>
      <c r="B617" s="2" t="s">
        <v>404</v>
      </c>
      <c r="C617" s="2" t="s">
        <v>2001</v>
      </c>
      <c r="D617" s="433">
        <v>1950</v>
      </c>
    </row>
    <row r="618" spans="1:4" x14ac:dyDescent="0.25">
      <c r="A618" s="2" t="s">
        <v>1998</v>
      </c>
      <c r="B618" s="2" t="s">
        <v>2002</v>
      </c>
      <c r="C618" s="2" t="s">
        <v>1994</v>
      </c>
      <c r="D618" s="433">
        <v>1500</v>
      </c>
    </row>
    <row r="619" spans="1:4" x14ac:dyDescent="0.25">
      <c r="A619" s="2" t="s">
        <v>1998</v>
      </c>
      <c r="B619" s="2" t="s">
        <v>409</v>
      </c>
      <c r="C619" s="2" t="s">
        <v>1997</v>
      </c>
      <c r="D619" s="433">
        <v>5950</v>
      </c>
    </row>
    <row r="620" spans="1:4" x14ac:dyDescent="0.25">
      <c r="A620" s="2" t="s">
        <v>552</v>
      </c>
      <c r="B620" s="2" t="s">
        <v>2291</v>
      </c>
      <c r="C620" s="2" t="s">
        <v>2292</v>
      </c>
      <c r="D620" s="433">
        <v>5700</v>
      </c>
    </row>
    <row r="621" spans="1:4" x14ac:dyDescent="0.25">
      <c r="A621" s="2" t="s">
        <v>552</v>
      </c>
      <c r="B621" s="2" t="s">
        <v>2293</v>
      </c>
      <c r="C621" s="2" t="s">
        <v>2294</v>
      </c>
      <c r="D621" s="433">
        <v>6600</v>
      </c>
    </row>
    <row r="622" spans="1:4" x14ac:dyDescent="0.25">
      <c r="A622" s="2" t="s">
        <v>552</v>
      </c>
      <c r="B622" s="2" t="s">
        <v>2295</v>
      </c>
      <c r="C622" s="2" t="s">
        <v>865</v>
      </c>
      <c r="D622" s="433">
        <v>3600</v>
      </c>
    </row>
    <row r="623" spans="1:4" x14ac:dyDescent="0.25">
      <c r="A623" s="2" t="s">
        <v>552</v>
      </c>
      <c r="B623" s="2" t="s">
        <v>2296</v>
      </c>
      <c r="C623" s="2" t="s">
        <v>2297</v>
      </c>
      <c r="D623" s="433">
        <v>1100</v>
      </c>
    </row>
    <row r="624" spans="1:4" x14ac:dyDescent="0.25">
      <c r="A624" s="2" t="s">
        <v>552</v>
      </c>
      <c r="B624" s="2" t="s">
        <v>2298</v>
      </c>
      <c r="C624" s="2" t="s">
        <v>1859</v>
      </c>
      <c r="D624" s="433">
        <v>100</v>
      </c>
    </row>
    <row r="625" spans="1:4" x14ac:dyDescent="0.25">
      <c r="A625" s="2" t="s">
        <v>552</v>
      </c>
      <c r="B625" s="2" t="s">
        <v>224</v>
      </c>
      <c r="C625" s="2" t="s">
        <v>953</v>
      </c>
      <c r="D625" s="433">
        <v>400</v>
      </c>
    </row>
    <row r="626" spans="1:4" x14ac:dyDescent="0.25">
      <c r="A626" s="2" t="s">
        <v>552</v>
      </c>
      <c r="B626" s="2" t="s">
        <v>898</v>
      </c>
      <c r="C626" s="2" t="s">
        <v>2299</v>
      </c>
      <c r="D626" s="433">
        <v>250</v>
      </c>
    </row>
    <row r="627" spans="1:4" x14ac:dyDescent="0.25">
      <c r="A627" s="2" t="s">
        <v>552</v>
      </c>
      <c r="B627" s="2" t="s">
        <v>289</v>
      </c>
      <c r="C627" s="2" t="s">
        <v>2300</v>
      </c>
      <c r="D627" s="433">
        <v>100</v>
      </c>
    </row>
    <row r="628" spans="1:4" x14ac:dyDescent="0.25">
      <c r="A628" s="2" t="s">
        <v>552</v>
      </c>
      <c r="B628" s="2" t="s">
        <v>2301</v>
      </c>
      <c r="C628" s="2" t="s">
        <v>2272</v>
      </c>
      <c r="D628" s="433">
        <v>5050</v>
      </c>
    </row>
    <row r="629" spans="1:4" x14ac:dyDescent="0.25">
      <c r="A629" s="2" t="s">
        <v>552</v>
      </c>
      <c r="B629" s="2" t="s">
        <v>2302</v>
      </c>
      <c r="C629" s="2" t="s">
        <v>1923</v>
      </c>
      <c r="D629" s="433">
        <v>100</v>
      </c>
    </row>
    <row r="630" spans="1:4" x14ac:dyDescent="0.25">
      <c r="A630" s="2" t="s">
        <v>552</v>
      </c>
      <c r="B630" s="2" t="s">
        <v>2303</v>
      </c>
      <c r="C630" s="2" t="s">
        <v>1934</v>
      </c>
      <c r="D630" s="433">
        <v>850</v>
      </c>
    </row>
    <row r="631" spans="1:4" x14ac:dyDescent="0.25">
      <c r="A631" s="2" t="s">
        <v>552</v>
      </c>
      <c r="B631" s="2" t="s">
        <v>854</v>
      </c>
      <c r="C631" s="2" t="s">
        <v>2304</v>
      </c>
      <c r="D631" s="433">
        <v>15250</v>
      </c>
    </row>
    <row r="632" spans="1:4" x14ac:dyDescent="0.25">
      <c r="A632" s="2" t="s">
        <v>552</v>
      </c>
      <c r="B632" s="2" t="s">
        <v>2305</v>
      </c>
      <c r="C632" s="2" t="s">
        <v>2306</v>
      </c>
      <c r="D632" s="433">
        <v>550</v>
      </c>
    </row>
    <row r="633" spans="1:4" x14ac:dyDescent="0.25">
      <c r="A633" s="2" t="s">
        <v>552</v>
      </c>
      <c r="B633" s="2" t="s">
        <v>2307</v>
      </c>
      <c r="C633" s="2" t="s">
        <v>909</v>
      </c>
      <c r="D633" s="433">
        <v>39300</v>
      </c>
    </row>
    <row r="634" spans="1:4" x14ac:dyDescent="0.25">
      <c r="A634" s="2" t="s">
        <v>552</v>
      </c>
      <c r="B634" s="2" t="s">
        <v>2308</v>
      </c>
      <c r="C634" s="2" t="s">
        <v>2309</v>
      </c>
      <c r="D634" s="433">
        <v>36600</v>
      </c>
    </row>
    <row r="635" spans="1:4" x14ac:dyDescent="0.25">
      <c r="A635" s="2" t="s">
        <v>552</v>
      </c>
      <c r="B635" s="2" t="s">
        <v>292</v>
      </c>
      <c r="C635" s="2" t="s">
        <v>2310</v>
      </c>
      <c r="D635" s="433">
        <v>2500</v>
      </c>
    </row>
    <row r="636" spans="1:4" x14ac:dyDescent="0.25">
      <c r="A636" s="2" t="s">
        <v>552</v>
      </c>
      <c r="B636" s="2" t="s">
        <v>322</v>
      </c>
      <c r="C636" s="2" t="s">
        <v>1782</v>
      </c>
      <c r="D636" s="433">
        <v>7150</v>
      </c>
    </row>
    <row r="637" spans="1:4" x14ac:dyDescent="0.25">
      <c r="A637" s="2" t="s">
        <v>552</v>
      </c>
      <c r="B637" s="2" t="s">
        <v>2311</v>
      </c>
      <c r="C637" s="2" t="s">
        <v>2312</v>
      </c>
      <c r="D637" s="433">
        <v>2200</v>
      </c>
    </row>
    <row r="638" spans="1:4" x14ac:dyDescent="0.25">
      <c r="A638" s="2" t="s">
        <v>552</v>
      </c>
      <c r="B638" s="2" t="s">
        <v>2313</v>
      </c>
      <c r="C638" s="2" t="s">
        <v>2241</v>
      </c>
      <c r="D638" s="433">
        <v>8000</v>
      </c>
    </row>
    <row r="639" spans="1:4" x14ac:dyDescent="0.25">
      <c r="A639" s="2" t="s">
        <v>552</v>
      </c>
      <c r="B639" s="2" t="s">
        <v>488</v>
      </c>
      <c r="C639" s="2" t="s">
        <v>2243</v>
      </c>
      <c r="D639" s="433">
        <v>1400</v>
      </c>
    </row>
    <row r="640" spans="1:4" x14ac:dyDescent="0.25">
      <c r="A640" s="2" t="s">
        <v>552</v>
      </c>
      <c r="B640" s="2" t="s">
        <v>2314</v>
      </c>
      <c r="C640" s="2" t="s">
        <v>2315</v>
      </c>
      <c r="D640" s="433">
        <v>1650</v>
      </c>
    </row>
    <row r="641" spans="1:4" x14ac:dyDescent="0.25">
      <c r="A641" s="2" t="s">
        <v>552</v>
      </c>
      <c r="B641" s="2" t="s">
        <v>2316</v>
      </c>
      <c r="C641" s="2" t="s">
        <v>874</v>
      </c>
      <c r="D641" s="433">
        <v>13450</v>
      </c>
    </row>
    <row r="642" spans="1:4" x14ac:dyDescent="0.25">
      <c r="A642" s="2" t="s">
        <v>550</v>
      </c>
      <c r="B642" s="2" t="s">
        <v>903</v>
      </c>
      <c r="C642" s="2" t="s">
        <v>2292</v>
      </c>
      <c r="D642" s="433">
        <v>4300</v>
      </c>
    </row>
    <row r="643" spans="1:4" x14ac:dyDescent="0.25">
      <c r="A643" s="2" t="s">
        <v>550</v>
      </c>
      <c r="B643" s="2" t="s">
        <v>918</v>
      </c>
      <c r="C643" s="2" t="s">
        <v>2294</v>
      </c>
      <c r="D643" s="433">
        <v>6000</v>
      </c>
    </row>
    <row r="644" spans="1:4" x14ac:dyDescent="0.25">
      <c r="A644" s="2" t="s">
        <v>550</v>
      </c>
      <c r="B644" s="2" t="s">
        <v>906</v>
      </c>
      <c r="C644" s="2" t="s">
        <v>865</v>
      </c>
      <c r="D644" s="433">
        <v>2900</v>
      </c>
    </row>
    <row r="645" spans="1:4" x14ac:dyDescent="0.25">
      <c r="A645" s="2" t="s">
        <v>550</v>
      </c>
      <c r="B645" s="2" t="s">
        <v>2317</v>
      </c>
      <c r="C645" s="2" t="s">
        <v>909</v>
      </c>
      <c r="D645" s="433">
        <v>29650</v>
      </c>
    </row>
    <row r="646" spans="1:4" x14ac:dyDescent="0.25">
      <c r="A646" s="2" t="s">
        <v>550</v>
      </c>
      <c r="B646" s="2" t="s">
        <v>2318</v>
      </c>
      <c r="C646" s="2" t="s">
        <v>2309</v>
      </c>
      <c r="D646" s="433">
        <v>27750</v>
      </c>
    </row>
    <row r="647" spans="1:4" x14ac:dyDescent="0.25">
      <c r="A647" s="2" t="s">
        <v>550</v>
      </c>
      <c r="B647" s="2" t="s">
        <v>3128</v>
      </c>
      <c r="C647" s="2" t="s">
        <v>3129</v>
      </c>
      <c r="D647" s="433">
        <v>4050</v>
      </c>
    </row>
    <row r="648" spans="1:4" x14ac:dyDescent="0.25">
      <c r="A648" s="2" t="s">
        <v>549</v>
      </c>
      <c r="B648" s="2" t="s">
        <v>2346</v>
      </c>
      <c r="C648" s="2" t="s">
        <v>2292</v>
      </c>
      <c r="D648" s="433">
        <v>4150</v>
      </c>
    </row>
    <row r="649" spans="1:4" x14ac:dyDescent="0.25">
      <c r="A649" s="2" t="s">
        <v>549</v>
      </c>
      <c r="B649" s="2" t="s">
        <v>2347</v>
      </c>
      <c r="C649" s="2" t="s">
        <v>2294</v>
      </c>
      <c r="D649" s="433">
        <v>5900</v>
      </c>
    </row>
    <row r="650" spans="1:4" x14ac:dyDescent="0.25">
      <c r="A650" s="2" t="s">
        <v>549</v>
      </c>
      <c r="B650" s="2" t="s">
        <v>2348</v>
      </c>
      <c r="C650" s="2" t="s">
        <v>865</v>
      </c>
      <c r="D650" s="433">
        <v>3300</v>
      </c>
    </row>
    <row r="651" spans="1:4" x14ac:dyDescent="0.25">
      <c r="A651" s="2" t="s">
        <v>549</v>
      </c>
      <c r="B651" s="2" t="s">
        <v>2349</v>
      </c>
      <c r="C651" s="2" t="s">
        <v>2272</v>
      </c>
      <c r="D651" s="433">
        <v>1600</v>
      </c>
    </row>
    <row r="652" spans="1:4" x14ac:dyDescent="0.25">
      <c r="A652" s="2" t="s">
        <v>549</v>
      </c>
      <c r="B652" s="2" t="s">
        <v>2350</v>
      </c>
      <c r="C652" s="2" t="s">
        <v>2239</v>
      </c>
      <c r="D652" s="433">
        <v>200</v>
      </c>
    </row>
    <row r="653" spans="1:4" x14ac:dyDescent="0.25">
      <c r="A653" s="2" t="s">
        <v>549</v>
      </c>
      <c r="B653" s="2" t="s">
        <v>2351</v>
      </c>
      <c r="C653" s="2" t="s">
        <v>934</v>
      </c>
      <c r="D653" s="433">
        <v>850</v>
      </c>
    </row>
    <row r="654" spans="1:4" x14ac:dyDescent="0.25">
      <c r="A654" s="2" t="s">
        <v>549</v>
      </c>
      <c r="B654" s="2" t="s">
        <v>2352</v>
      </c>
      <c r="C654" s="2" t="s">
        <v>2001</v>
      </c>
      <c r="D654" s="433">
        <v>18600</v>
      </c>
    </row>
    <row r="655" spans="1:4" x14ac:dyDescent="0.25">
      <c r="A655" s="2" t="s">
        <v>549</v>
      </c>
      <c r="B655" s="2" t="s">
        <v>2353</v>
      </c>
      <c r="C655" s="2" t="s">
        <v>877</v>
      </c>
      <c r="D655" s="433">
        <v>7100</v>
      </c>
    </row>
    <row r="656" spans="1:4" x14ac:dyDescent="0.25">
      <c r="A656" s="2" t="s">
        <v>549</v>
      </c>
      <c r="B656" s="2" t="s">
        <v>2354</v>
      </c>
      <c r="C656" s="2" t="s">
        <v>2309</v>
      </c>
      <c r="D656" s="433">
        <v>31100</v>
      </c>
    </row>
    <row r="657" spans="1:4" x14ac:dyDescent="0.25">
      <c r="A657" s="2" t="s">
        <v>549</v>
      </c>
      <c r="B657" s="2" t="s">
        <v>2355</v>
      </c>
      <c r="C657" s="2" t="s">
        <v>2356</v>
      </c>
      <c r="D657" s="433">
        <v>2500</v>
      </c>
    </row>
    <row r="658" spans="1:4" x14ac:dyDescent="0.25">
      <c r="A658" s="2" t="s">
        <v>549</v>
      </c>
      <c r="B658" s="2" t="s">
        <v>2357</v>
      </c>
      <c r="C658" s="2" t="s">
        <v>2241</v>
      </c>
      <c r="D658" s="433">
        <v>5100</v>
      </c>
    </row>
    <row r="659" spans="1:4" x14ac:dyDescent="0.25">
      <c r="A659" s="2" t="s">
        <v>549</v>
      </c>
      <c r="B659" s="2" t="s">
        <v>2358</v>
      </c>
      <c r="C659" s="2" t="s">
        <v>2315</v>
      </c>
      <c r="D659" s="433">
        <v>1650</v>
      </c>
    </row>
    <row r="660" spans="1:4" x14ac:dyDescent="0.25">
      <c r="A660" s="2" t="s">
        <v>549</v>
      </c>
      <c r="B660" s="2" t="s">
        <v>2359</v>
      </c>
      <c r="C660" s="2" t="s">
        <v>2395</v>
      </c>
      <c r="D660" s="433">
        <v>13000</v>
      </c>
    </row>
    <row r="661" spans="1:4" x14ac:dyDescent="0.25">
      <c r="A661" s="2" t="s">
        <v>2246</v>
      </c>
      <c r="B661" s="2" t="s">
        <v>2247</v>
      </c>
      <c r="C661" s="2" t="s">
        <v>900</v>
      </c>
      <c r="D661" s="433">
        <v>5300</v>
      </c>
    </row>
    <row r="662" spans="1:4" x14ac:dyDescent="0.25">
      <c r="A662" s="2" t="s">
        <v>2246</v>
      </c>
      <c r="B662" s="2" t="s">
        <v>158</v>
      </c>
      <c r="C662" s="2" t="s">
        <v>948</v>
      </c>
      <c r="D662" s="433">
        <v>3700</v>
      </c>
    </row>
    <row r="663" spans="1:4" x14ac:dyDescent="0.25">
      <c r="A663" s="2" t="s">
        <v>2246</v>
      </c>
      <c r="B663" s="2" t="s">
        <v>2248</v>
      </c>
      <c r="C663" s="2" t="s">
        <v>919</v>
      </c>
      <c r="D663" s="433">
        <v>600</v>
      </c>
    </row>
    <row r="664" spans="1:4" x14ac:dyDescent="0.25">
      <c r="A664" s="2" t="s">
        <v>2246</v>
      </c>
      <c r="B664" s="2" t="s">
        <v>94</v>
      </c>
      <c r="C664" s="2" t="s">
        <v>940</v>
      </c>
      <c r="D664" s="433">
        <v>300</v>
      </c>
    </row>
    <row r="665" spans="1:4" x14ac:dyDescent="0.25">
      <c r="A665" s="2" t="s">
        <v>2246</v>
      </c>
      <c r="B665" s="2" t="s">
        <v>150</v>
      </c>
      <c r="C665" s="2" t="s">
        <v>919</v>
      </c>
      <c r="D665" s="433">
        <v>700</v>
      </c>
    </row>
    <row r="666" spans="1:4" x14ac:dyDescent="0.25">
      <c r="A666" s="2" t="s">
        <v>2246</v>
      </c>
      <c r="B666" s="2" t="s">
        <v>514</v>
      </c>
      <c r="C666" s="2" t="s">
        <v>877</v>
      </c>
      <c r="D666" s="433">
        <v>16800</v>
      </c>
    </row>
    <row r="667" spans="1:4" x14ac:dyDescent="0.25">
      <c r="A667" s="2" t="s">
        <v>2246</v>
      </c>
      <c r="B667" s="2" t="s">
        <v>112</v>
      </c>
      <c r="C667" s="2" t="s">
        <v>926</v>
      </c>
      <c r="D667" s="433">
        <v>2900</v>
      </c>
    </row>
    <row r="668" spans="1:4" x14ac:dyDescent="0.25">
      <c r="A668" s="2" t="s">
        <v>2246</v>
      </c>
      <c r="B668" s="2" t="s">
        <v>512</v>
      </c>
      <c r="C668" s="2" t="s">
        <v>944</v>
      </c>
      <c r="D668" s="433">
        <v>4050</v>
      </c>
    </row>
    <row r="669" spans="1:4" x14ac:dyDescent="0.25">
      <c r="A669" s="2" t="s">
        <v>2246</v>
      </c>
      <c r="B669" s="2" t="s">
        <v>517</v>
      </c>
      <c r="C669" s="2" t="s">
        <v>853</v>
      </c>
      <c r="D669" s="433">
        <v>13200</v>
      </c>
    </row>
    <row r="670" spans="1:4" x14ac:dyDescent="0.25">
      <c r="A670" s="2" t="s">
        <v>2246</v>
      </c>
      <c r="B670" s="2" t="s">
        <v>147</v>
      </c>
      <c r="C670" s="2" t="s">
        <v>2249</v>
      </c>
      <c r="D670" s="433">
        <v>800</v>
      </c>
    </row>
    <row r="671" spans="1:4" x14ac:dyDescent="0.25">
      <c r="A671" s="2" t="s">
        <v>2246</v>
      </c>
      <c r="B671" s="2" t="s">
        <v>160</v>
      </c>
      <c r="C671" s="2" t="s">
        <v>934</v>
      </c>
      <c r="D671" s="433">
        <v>450</v>
      </c>
    </row>
    <row r="672" spans="1:4" x14ac:dyDescent="0.25">
      <c r="A672" s="2" t="s">
        <v>2246</v>
      </c>
      <c r="B672" s="2" t="s">
        <v>161</v>
      </c>
      <c r="C672" s="2" t="s">
        <v>934</v>
      </c>
      <c r="D672" s="433">
        <v>500</v>
      </c>
    </row>
    <row r="673" spans="1:4" x14ac:dyDescent="0.25">
      <c r="A673" s="2" t="s">
        <v>2246</v>
      </c>
      <c r="B673" s="2" t="s">
        <v>159</v>
      </c>
      <c r="C673" s="2" t="s">
        <v>934</v>
      </c>
      <c r="D673" s="433">
        <v>450</v>
      </c>
    </row>
    <row r="674" spans="1:4" x14ac:dyDescent="0.25">
      <c r="A674" s="2" t="s">
        <v>2246</v>
      </c>
      <c r="B674" s="2" t="s">
        <v>188</v>
      </c>
      <c r="C674" s="2" t="s">
        <v>2250</v>
      </c>
      <c r="D674" s="433">
        <v>1700</v>
      </c>
    </row>
    <row r="675" spans="1:4" x14ac:dyDescent="0.25">
      <c r="A675" s="2" t="s">
        <v>2246</v>
      </c>
      <c r="B675" s="2" t="s">
        <v>156</v>
      </c>
      <c r="C675" s="2" t="s">
        <v>2251</v>
      </c>
      <c r="D675" s="433">
        <v>4700</v>
      </c>
    </row>
    <row r="676" spans="1:4" x14ac:dyDescent="0.25">
      <c r="A676" s="2" t="s">
        <v>2246</v>
      </c>
      <c r="B676" s="2" t="s">
        <v>140</v>
      </c>
      <c r="C676" s="2" t="s">
        <v>953</v>
      </c>
      <c r="D676" s="433">
        <v>200</v>
      </c>
    </row>
    <row r="677" spans="1:4" x14ac:dyDescent="0.25">
      <c r="A677" s="2" t="s">
        <v>2246</v>
      </c>
      <c r="B677" s="2" t="s">
        <v>84</v>
      </c>
      <c r="C677" s="2" t="s">
        <v>1934</v>
      </c>
      <c r="D677" s="433">
        <v>100</v>
      </c>
    </row>
    <row r="678" spans="1:4" x14ac:dyDescent="0.25">
      <c r="A678" s="2" t="s">
        <v>2246</v>
      </c>
      <c r="B678" s="2" t="s">
        <v>71</v>
      </c>
      <c r="C678" s="2" t="s">
        <v>1934</v>
      </c>
      <c r="D678" s="433">
        <v>200</v>
      </c>
    </row>
    <row r="679" spans="1:4" x14ac:dyDescent="0.25">
      <c r="A679" s="2" t="s">
        <v>2246</v>
      </c>
      <c r="B679" s="2" t="s">
        <v>124</v>
      </c>
      <c r="C679" s="2" t="s">
        <v>2252</v>
      </c>
      <c r="D679" s="433">
        <v>800</v>
      </c>
    </row>
    <row r="680" spans="1:4" x14ac:dyDescent="0.25">
      <c r="A680" s="2" t="s">
        <v>2246</v>
      </c>
      <c r="B680" s="2" t="s">
        <v>78</v>
      </c>
      <c r="C680" s="2" t="s">
        <v>2253</v>
      </c>
      <c r="D680" s="433">
        <v>1300</v>
      </c>
    </row>
    <row r="681" spans="1:4" x14ac:dyDescent="0.25">
      <c r="A681" s="2" t="s">
        <v>2246</v>
      </c>
      <c r="B681" s="2" t="s">
        <v>2254</v>
      </c>
      <c r="C681" s="2" t="s">
        <v>920</v>
      </c>
      <c r="D681" s="433">
        <v>250</v>
      </c>
    </row>
    <row r="682" spans="1:4" x14ac:dyDescent="0.25">
      <c r="A682" s="2" t="s">
        <v>2246</v>
      </c>
      <c r="B682" s="2" t="s">
        <v>79</v>
      </c>
      <c r="C682" s="2" t="s">
        <v>2255</v>
      </c>
      <c r="D682" s="433">
        <v>550</v>
      </c>
    </row>
    <row r="683" spans="1:4" x14ac:dyDescent="0.25">
      <c r="A683" s="2" t="s">
        <v>2246</v>
      </c>
      <c r="B683" s="2" t="s">
        <v>395</v>
      </c>
      <c r="C683" s="2" t="s">
        <v>2256</v>
      </c>
      <c r="D683" s="433">
        <v>33550</v>
      </c>
    </row>
    <row r="684" spans="1:4" x14ac:dyDescent="0.25">
      <c r="A684" s="2" t="s">
        <v>2246</v>
      </c>
      <c r="B684" s="2" t="s">
        <v>397</v>
      </c>
      <c r="C684" s="2" t="s">
        <v>874</v>
      </c>
      <c r="D684" s="433">
        <v>12600</v>
      </c>
    </row>
    <row r="685" spans="1:4" x14ac:dyDescent="0.25">
      <c r="A685" s="2" t="s">
        <v>2246</v>
      </c>
      <c r="B685" s="2" t="s">
        <v>515</v>
      </c>
      <c r="C685" s="2" t="s">
        <v>2257</v>
      </c>
      <c r="D685" s="433">
        <v>39300</v>
      </c>
    </row>
    <row r="686" spans="1:4" x14ac:dyDescent="0.25">
      <c r="A686" s="2" t="s">
        <v>2246</v>
      </c>
      <c r="B686" s="2" t="s">
        <v>393</v>
      </c>
      <c r="C686" s="2" t="s">
        <v>2258</v>
      </c>
      <c r="D686" s="433">
        <v>6100</v>
      </c>
    </row>
    <row r="687" spans="1:4" x14ac:dyDescent="0.25">
      <c r="A687" s="2" t="s">
        <v>2246</v>
      </c>
      <c r="B687" s="2" t="s">
        <v>394</v>
      </c>
      <c r="C687" s="2" t="s">
        <v>959</v>
      </c>
      <c r="D687" s="433">
        <v>800</v>
      </c>
    </row>
    <row r="688" spans="1:4" x14ac:dyDescent="0.25">
      <c r="A688" s="2" t="s">
        <v>2246</v>
      </c>
      <c r="B688" s="2" t="s">
        <v>2259</v>
      </c>
      <c r="C688" s="2" t="s">
        <v>2260</v>
      </c>
      <c r="D688" s="433">
        <v>2500</v>
      </c>
    </row>
    <row r="689" spans="1:4" x14ac:dyDescent="0.25">
      <c r="A689" s="2" t="s">
        <v>2246</v>
      </c>
      <c r="B689" s="2" t="s">
        <v>490</v>
      </c>
      <c r="C689" s="2" t="s">
        <v>2261</v>
      </c>
      <c r="D689" s="433">
        <v>1650</v>
      </c>
    </row>
    <row r="690" spans="1:4" x14ac:dyDescent="0.25">
      <c r="A690" s="2" t="s">
        <v>2246</v>
      </c>
      <c r="B690" s="2" t="s">
        <v>399</v>
      </c>
      <c r="C690" s="2" t="s">
        <v>2262</v>
      </c>
      <c r="D690" s="433">
        <v>1200</v>
      </c>
    </row>
    <row r="691" spans="1:4" x14ac:dyDescent="0.25">
      <c r="A691" s="2" t="s">
        <v>2263</v>
      </c>
      <c r="B691" s="2" t="s">
        <v>157</v>
      </c>
      <c r="C691" s="2" t="s">
        <v>900</v>
      </c>
      <c r="D691" s="433">
        <v>6400</v>
      </c>
    </row>
    <row r="692" spans="1:4" x14ac:dyDescent="0.25">
      <c r="A692" s="2" t="s">
        <v>2263</v>
      </c>
      <c r="B692" s="2" t="s">
        <v>513</v>
      </c>
      <c r="C692" s="2" t="s">
        <v>877</v>
      </c>
      <c r="D692" s="433">
        <v>17800</v>
      </c>
    </row>
    <row r="693" spans="1:4" x14ac:dyDescent="0.25">
      <c r="A693" s="2" t="s">
        <v>2263</v>
      </c>
      <c r="B693" s="2" t="s">
        <v>910</v>
      </c>
      <c r="C693" s="2" t="s">
        <v>868</v>
      </c>
      <c r="D693" s="433">
        <v>1600</v>
      </c>
    </row>
    <row r="694" spans="1:4" x14ac:dyDescent="0.25">
      <c r="A694" s="2" t="s">
        <v>2263</v>
      </c>
      <c r="B694" s="2" t="s">
        <v>196</v>
      </c>
      <c r="C694" s="2" t="s">
        <v>2250</v>
      </c>
      <c r="D694" s="433">
        <v>2050</v>
      </c>
    </row>
    <row r="695" spans="1:4" x14ac:dyDescent="0.25">
      <c r="A695" s="2" t="s">
        <v>2263</v>
      </c>
      <c r="B695" s="2" t="s">
        <v>516</v>
      </c>
      <c r="C695" s="2" t="s">
        <v>2264</v>
      </c>
      <c r="D695" s="433">
        <v>41550</v>
      </c>
    </row>
    <row r="696" spans="1:4" x14ac:dyDescent="0.25">
      <c r="A696" s="2" t="s">
        <v>2263</v>
      </c>
      <c r="B696" s="2" t="s">
        <v>398</v>
      </c>
      <c r="C696" s="2" t="s">
        <v>874</v>
      </c>
      <c r="D696" s="433">
        <v>13900</v>
      </c>
    </row>
    <row r="697" spans="1:4" x14ac:dyDescent="0.25">
      <c r="A697" s="2" t="s">
        <v>2263</v>
      </c>
      <c r="B697" s="2" t="s">
        <v>396</v>
      </c>
      <c r="C697" s="2" t="s">
        <v>2265</v>
      </c>
      <c r="D697" s="433">
        <v>45450</v>
      </c>
    </row>
    <row r="698" spans="1:4" x14ac:dyDescent="0.25">
      <c r="A698" s="2" t="s">
        <v>2263</v>
      </c>
      <c r="B698" s="2" t="s">
        <v>400</v>
      </c>
      <c r="C698" s="2" t="s">
        <v>2262</v>
      </c>
      <c r="D698" s="433">
        <v>1600</v>
      </c>
    </row>
    <row r="699" spans="1:4" x14ac:dyDescent="0.25">
      <c r="A699" s="2" t="s">
        <v>860</v>
      </c>
      <c r="B699" s="2" t="s">
        <v>406</v>
      </c>
      <c r="C699" s="2" t="s">
        <v>1992</v>
      </c>
      <c r="D699" s="433">
        <v>3000</v>
      </c>
    </row>
    <row r="700" spans="1:4" x14ac:dyDescent="0.25">
      <c r="A700" s="2" t="s">
        <v>860</v>
      </c>
      <c r="B700" s="2" t="s">
        <v>315</v>
      </c>
      <c r="C700" s="2" t="s">
        <v>1994</v>
      </c>
      <c r="D700" s="433">
        <v>2100</v>
      </c>
    </row>
    <row r="701" spans="1:4" x14ac:dyDescent="0.25">
      <c r="A701" s="2" t="s">
        <v>860</v>
      </c>
      <c r="B701" s="2" t="s">
        <v>320</v>
      </c>
      <c r="C701" s="2" t="s">
        <v>1996</v>
      </c>
      <c r="D701" s="433">
        <v>4600</v>
      </c>
    </row>
    <row r="702" spans="1:4" x14ac:dyDescent="0.25">
      <c r="A702" s="2" t="s">
        <v>860</v>
      </c>
      <c r="B702" s="2" t="s">
        <v>89</v>
      </c>
      <c r="C702" s="2" t="s">
        <v>936</v>
      </c>
      <c r="D702" s="433">
        <v>3200</v>
      </c>
    </row>
    <row r="703" spans="1:4" x14ac:dyDescent="0.25">
      <c r="A703" s="2" t="s">
        <v>1988</v>
      </c>
      <c r="B703" s="2" t="s">
        <v>1989</v>
      </c>
      <c r="C703" s="2" t="s">
        <v>1750</v>
      </c>
      <c r="D703" s="433">
        <v>150</v>
      </c>
    </row>
    <row r="704" spans="1:4" x14ac:dyDescent="0.25">
      <c r="A704" s="2" t="s">
        <v>1988</v>
      </c>
      <c r="B704" s="2" t="s">
        <v>132</v>
      </c>
      <c r="C704" s="2" t="s">
        <v>868</v>
      </c>
      <c r="D704" s="433">
        <v>150</v>
      </c>
    </row>
    <row r="705" spans="1:4" x14ac:dyDescent="0.25">
      <c r="A705" s="2" t="s">
        <v>1988</v>
      </c>
      <c r="B705" s="2" t="s">
        <v>50</v>
      </c>
      <c r="C705" s="2" t="s">
        <v>1893</v>
      </c>
      <c r="D705" s="433">
        <v>500</v>
      </c>
    </row>
    <row r="706" spans="1:4" x14ac:dyDescent="0.25">
      <c r="A706" s="2" t="s">
        <v>1988</v>
      </c>
      <c r="B706" s="2" t="s">
        <v>518</v>
      </c>
      <c r="C706" s="2" t="s">
        <v>1990</v>
      </c>
      <c r="D706" s="433">
        <v>6700</v>
      </c>
    </row>
    <row r="707" spans="1:4" x14ac:dyDescent="0.25">
      <c r="A707" s="2" t="s">
        <v>1988</v>
      </c>
      <c r="B707" s="2" t="s">
        <v>401</v>
      </c>
      <c r="C707" s="2" t="s">
        <v>1991</v>
      </c>
      <c r="D707" s="433">
        <v>1600</v>
      </c>
    </row>
    <row r="708" spans="1:4" x14ac:dyDescent="0.25">
      <c r="A708" s="2" t="s">
        <v>1988</v>
      </c>
      <c r="B708" s="2" t="s">
        <v>405</v>
      </c>
      <c r="C708" s="2" t="s">
        <v>1992</v>
      </c>
      <c r="D708" s="433">
        <v>2850</v>
      </c>
    </row>
    <row r="709" spans="1:4" x14ac:dyDescent="0.25">
      <c r="A709" s="2" t="s">
        <v>1988</v>
      </c>
      <c r="B709" s="2" t="s">
        <v>403</v>
      </c>
      <c r="C709" s="2" t="s">
        <v>1993</v>
      </c>
      <c r="D709" s="433">
        <v>3700</v>
      </c>
    </row>
    <row r="710" spans="1:4" x14ac:dyDescent="0.25">
      <c r="A710" s="2" t="s">
        <v>1988</v>
      </c>
      <c r="B710" s="2" t="s">
        <v>316</v>
      </c>
      <c r="C710" s="2" t="s">
        <v>1994</v>
      </c>
      <c r="D710" s="433">
        <v>2100</v>
      </c>
    </row>
    <row r="711" spans="1:4" x14ac:dyDescent="0.25">
      <c r="A711" s="2" t="s">
        <v>1988</v>
      </c>
      <c r="B711" s="2" t="s">
        <v>318</v>
      </c>
      <c r="C711" s="2" t="s">
        <v>1995</v>
      </c>
      <c r="D711" s="433">
        <v>800</v>
      </c>
    </row>
    <row r="712" spans="1:4" x14ac:dyDescent="0.25">
      <c r="A712" s="2" t="s">
        <v>1988</v>
      </c>
      <c r="B712" s="2" t="s">
        <v>319</v>
      </c>
      <c r="C712" s="2" t="s">
        <v>1996</v>
      </c>
      <c r="D712" s="433">
        <v>4000</v>
      </c>
    </row>
    <row r="713" spans="1:4" x14ac:dyDescent="0.25">
      <c r="A713" s="2" t="s">
        <v>1988</v>
      </c>
      <c r="B713" s="2" t="s">
        <v>410</v>
      </c>
      <c r="C713" s="2" t="s">
        <v>1997</v>
      </c>
      <c r="D713" s="433">
        <v>5950</v>
      </c>
    </row>
    <row r="714" spans="1:4" x14ac:dyDescent="0.25">
      <c r="A714" s="2" t="s">
        <v>1988</v>
      </c>
      <c r="B714" s="2" t="s">
        <v>88</v>
      </c>
      <c r="C714" s="2" t="s">
        <v>936</v>
      </c>
      <c r="D714" s="433">
        <v>2900</v>
      </c>
    </row>
    <row r="715" spans="1:4" x14ac:dyDescent="0.25">
      <c r="A715" s="2" t="s">
        <v>2225</v>
      </c>
      <c r="B715" s="2" t="s">
        <v>2226</v>
      </c>
      <c r="C715" s="2" t="s">
        <v>900</v>
      </c>
      <c r="D715" s="433">
        <v>7500</v>
      </c>
    </row>
    <row r="716" spans="1:4" x14ac:dyDescent="0.25">
      <c r="A716" s="2" t="s">
        <v>2225</v>
      </c>
      <c r="B716" s="2" t="s">
        <v>211</v>
      </c>
      <c r="C716" s="2" t="s">
        <v>2227</v>
      </c>
      <c r="D716" s="433">
        <v>5100</v>
      </c>
    </row>
    <row r="717" spans="1:4" x14ac:dyDescent="0.25">
      <c r="A717" s="2" t="s">
        <v>2225</v>
      </c>
      <c r="B717" s="2" t="s">
        <v>212</v>
      </c>
      <c r="C717" s="2" t="s">
        <v>2228</v>
      </c>
      <c r="D717" s="433">
        <v>3300</v>
      </c>
    </row>
    <row r="718" spans="1:4" x14ac:dyDescent="0.25">
      <c r="A718" s="2" t="s">
        <v>2225</v>
      </c>
      <c r="B718" s="2" t="s">
        <v>270</v>
      </c>
      <c r="C718" s="2" t="s">
        <v>2101</v>
      </c>
      <c r="D718" s="433">
        <v>1700</v>
      </c>
    </row>
    <row r="719" spans="1:4" x14ac:dyDescent="0.25">
      <c r="A719" s="2" t="s">
        <v>2225</v>
      </c>
      <c r="B719" s="2" t="s">
        <v>2229</v>
      </c>
      <c r="C719" s="2" t="s">
        <v>2230</v>
      </c>
      <c r="D719" s="433">
        <v>500</v>
      </c>
    </row>
    <row r="720" spans="1:4" x14ac:dyDescent="0.25">
      <c r="A720" s="2" t="s">
        <v>2225</v>
      </c>
      <c r="B720" s="2" t="s">
        <v>273</v>
      </c>
      <c r="C720" s="2" t="s">
        <v>2231</v>
      </c>
      <c r="D720" s="433">
        <v>100</v>
      </c>
    </row>
    <row r="721" spans="1:4" x14ac:dyDescent="0.25">
      <c r="A721" s="2" t="s">
        <v>2225</v>
      </c>
      <c r="B721" s="2" t="s">
        <v>274</v>
      </c>
      <c r="C721" s="2" t="s">
        <v>2232</v>
      </c>
      <c r="D721" s="433">
        <v>100</v>
      </c>
    </row>
    <row r="722" spans="1:4" x14ac:dyDescent="0.25">
      <c r="A722" s="2" t="s">
        <v>2225</v>
      </c>
      <c r="B722" s="2" t="s">
        <v>2233</v>
      </c>
      <c r="C722" s="2" t="s">
        <v>1842</v>
      </c>
      <c r="D722" s="433">
        <v>150</v>
      </c>
    </row>
    <row r="723" spans="1:4" x14ac:dyDescent="0.25">
      <c r="A723" s="2" t="s">
        <v>2225</v>
      </c>
      <c r="B723" s="2" t="s">
        <v>2234</v>
      </c>
      <c r="C723" s="2" t="s">
        <v>1945</v>
      </c>
      <c r="D723" s="433">
        <v>100</v>
      </c>
    </row>
    <row r="724" spans="1:4" x14ac:dyDescent="0.25">
      <c r="A724" s="2" t="s">
        <v>2225</v>
      </c>
      <c r="B724" s="2" t="s">
        <v>2235</v>
      </c>
      <c r="C724" s="2" t="s">
        <v>1859</v>
      </c>
      <c r="D724" s="433">
        <v>100</v>
      </c>
    </row>
    <row r="725" spans="1:4" x14ac:dyDescent="0.25">
      <c r="A725" s="2" t="s">
        <v>2225</v>
      </c>
      <c r="B725" s="2" t="s">
        <v>2236</v>
      </c>
      <c r="C725" s="2" t="s">
        <v>1842</v>
      </c>
      <c r="D725" s="433">
        <v>100</v>
      </c>
    </row>
    <row r="726" spans="1:4" x14ac:dyDescent="0.25">
      <c r="A726" s="2" t="s">
        <v>2225</v>
      </c>
      <c r="B726" s="2" t="s">
        <v>2237</v>
      </c>
      <c r="C726" s="2" t="s">
        <v>1842</v>
      </c>
      <c r="D726" s="433">
        <v>100</v>
      </c>
    </row>
    <row r="727" spans="1:4" x14ac:dyDescent="0.25">
      <c r="A727" s="2" t="s">
        <v>2225</v>
      </c>
      <c r="B727" s="2" t="s">
        <v>2238</v>
      </c>
      <c r="C727" s="2" t="s">
        <v>1859</v>
      </c>
      <c r="D727" s="433">
        <v>100</v>
      </c>
    </row>
    <row r="728" spans="1:4" x14ac:dyDescent="0.25">
      <c r="A728" s="2" t="s">
        <v>2225</v>
      </c>
      <c r="B728" s="2" t="s">
        <v>272</v>
      </c>
      <c r="C728" s="2" t="s">
        <v>2239</v>
      </c>
      <c r="D728" s="433">
        <v>400</v>
      </c>
    </row>
    <row r="729" spans="1:4" x14ac:dyDescent="0.25">
      <c r="A729" s="2" t="s">
        <v>2225</v>
      </c>
      <c r="B729" s="2" t="s">
        <v>521</v>
      </c>
      <c r="C729" s="2" t="s">
        <v>853</v>
      </c>
      <c r="D729" s="433">
        <v>13950</v>
      </c>
    </row>
    <row r="730" spans="1:4" x14ac:dyDescent="0.25">
      <c r="A730" s="2" t="s">
        <v>2225</v>
      </c>
      <c r="B730" s="2" t="s">
        <v>142</v>
      </c>
      <c r="C730" s="2" t="s">
        <v>953</v>
      </c>
      <c r="D730" s="433">
        <v>300</v>
      </c>
    </row>
    <row r="731" spans="1:4" x14ac:dyDescent="0.25">
      <c r="A731" s="2" t="s">
        <v>2225</v>
      </c>
      <c r="B731" s="2" t="s">
        <v>413</v>
      </c>
      <c r="C731" s="2" t="s">
        <v>1834</v>
      </c>
      <c r="D731" s="433">
        <v>7100</v>
      </c>
    </row>
    <row r="732" spans="1:4" x14ac:dyDescent="0.25">
      <c r="A732" s="2" t="s">
        <v>2225</v>
      </c>
      <c r="B732" s="2" t="s">
        <v>411</v>
      </c>
      <c r="C732" s="2" t="s">
        <v>2240</v>
      </c>
      <c r="D732" s="433">
        <v>16200</v>
      </c>
    </row>
    <row r="733" spans="1:4" x14ac:dyDescent="0.25">
      <c r="A733" s="2" t="s">
        <v>2225</v>
      </c>
      <c r="B733" s="2" t="s">
        <v>414</v>
      </c>
      <c r="C733" s="2" t="s">
        <v>2241</v>
      </c>
      <c r="D733" s="433">
        <v>3150</v>
      </c>
    </row>
    <row r="734" spans="1:4" x14ac:dyDescent="0.25">
      <c r="A734" s="2" t="s">
        <v>2225</v>
      </c>
      <c r="B734" s="2" t="s">
        <v>412</v>
      </c>
      <c r="C734" s="2" t="s">
        <v>2242</v>
      </c>
      <c r="D734" s="433">
        <v>18900</v>
      </c>
    </row>
    <row r="735" spans="1:4" x14ac:dyDescent="0.25">
      <c r="A735" s="2" t="s">
        <v>2225</v>
      </c>
      <c r="B735" s="2" t="s">
        <v>415</v>
      </c>
      <c r="C735" s="2" t="s">
        <v>2243</v>
      </c>
      <c r="D735" s="433">
        <v>1050</v>
      </c>
    </row>
    <row r="736" spans="1:4" x14ac:dyDescent="0.25">
      <c r="A736" s="2" t="s">
        <v>2225</v>
      </c>
      <c r="B736" s="2" t="s">
        <v>479</v>
      </c>
      <c r="C736" s="2" t="s">
        <v>1782</v>
      </c>
      <c r="D736" s="433">
        <v>5900</v>
      </c>
    </row>
    <row r="737" spans="1:4" x14ac:dyDescent="0.25">
      <c r="A737" s="2" t="s">
        <v>2169</v>
      </c>
      <c r="B737" s="2" t="s">
        <v>56</v>
      </c>
      <c r="C737" s="2" t="s">
        <v>2170</v>
      </c>
      <c r="D737" s="433">
        <v>1500</v>
      </c>
    </row>
    <row r="738" spans="1:4" x14ac:dyDescent="0.25">
      <c r="A738" s="2" t="s">
        <v>2169</v>
      </c>
      <c r="B738" s="2" t="s">
        <v>149</v>
      </c>
      <c r="C738" s="2" t="s">
        <v>919</v>
      </c>
      <c r="D738" s="433">
        <v>500</v>
      </c>
    </row>
    <row r="739" spans="1:4" x14ac:dyDescent="0.25">
      <c r="A739" s="2" t="s">
        <v>2169</v>
      </c>
      <c r="B739" s="2" t="s">
        <v>956</v>
      </c>
      <c r="C739" s="2" t="s">
        <v>958</v>
      </c>
      <c r="D739" s="433">
        <v>300</v>
      </c>
    </row>
    <row r="740" spans="1:4" x14ac:dyDescent="0.25">
      <c r="A740" s="2" t="s">
        <v>2169</v>
      </c>
      <c r="B740" s="2" t="s">
        <v>2171</v>
      </c>
      <c r="C740" s="2" t="s">
        <v>883</v>
      </c>
      <c r="D740" s="433">
        <v>150</v>
      </c>
    </row>
    <row r="741" spans="1:4" x14ac:dyDescent="0.25">
      <c r="A741" s="2" t="s">
        <v>2169</v>
      </c>
      <c r="B741" s="2" t="s">
        <v>2172</v>
      </c>
      <c r="C741" s="2" t="s">
        <v>1861</v>
      </c>
      <c r="D741" s="433">
        <v>1050</v>
      </c>
    </row>
    <row r="742" spans="1:4" x14ac:dyDescent="0.25">
      <c r="A742" s="2" t="s">
        <v>2169</v>
      </c>
      <c r="B742" s="2" t="s">
        <v>2173</v>
      </c>
      <c r="C742" s="2" t="s">
        <v>1852</v>
      </c>
      <c r="D742" s="433">
        <v>1100</v>
      </c>
    </row>
    <row r="743" spans="1:4" x14ac:dyDescent="0.25">
      <c r="A743" s="2" t="s">
        <v>2169</v>
      </c>
      <c r="B743" s="2" t="s">
        <v>215</v>
      </c>
      <c r="C743" s="2" t="s">
        <v>2119</v>
      </c>
      <c r="D743" s="433">
        <v>4500</v>
      </c>
    </row>
    <row r="744" spans="1:4" x14ac:dyDescent="0.25">
      <c r="A744" s="2" t="s">
        <v>2169</v>
      </c>
      <c r="B744" s="2" t="s">
        <v>57</v>
      </c>
      <c r="C744" s="2" t="s">
        <v>912</v>
      </c>
      <c r="D744" s="433">
        <v>2550</v>
      </c>
    </row>
    <row r="745" spans="1:4" x14ac:dyDescent="0.25">
      <c r="A745" s="2" t="s">
        <v>2169</v>
      </c>
      <c r="B745" s="2" t="s">
        <v>134</v>
      </c>
      <c r="C745" s="2" t="s">
        <v>883</v>
      </c>
      <c r="D745" s="433">
        <v>400</v>
      </c>
    </row>
    <row r="746" spans="1:4" x14ac:dyDescent="0.25">
      <c r="A746" s="2" t="s">
        <v>2169</v>
      </c>
      <c r="B746" s="2" t="s">
        <v>216</v>
      </c>
      <c r="C746" s="2" t="s">
        <v>2174</v>
      </c>
      <c r="D746" s="433">
        <v>3700</v>
      </c>
    </row>
    <row r="747" spans="1:4" x14ac:dyDescent="0.25">
      <c r="A747" s="2" t="s">
        <v>2169</v>
      </c>
      <c r="B747" s="2" t="s">
        <v>2175</v>
      </c>
      <c r="C747" s="2" t="s">
        <v>1859</v>
      </c>
      <c r="D747" s="433">
        <v>100</v>
      </c>
    </row>
    <row r="748" spans="1:4" x14ac:dyDescent="0.25">
      <c r="A748" s="2" t="s">
        <v>2169</v>
      </c>
      <c r="B748" s="2" t="s">
        <v>2176</v>
      </c>
      <c r="C748" s="2" t="s">
        <v>1976</v>
      </c>
      <c r="D748" s="433">
        <v>200</v>
      </c>
    </row>
    <row r="749" spans="1:4" x14ac:dyDescent="0.25">
      <c r="A749" s="2" t="s">
        <v>2169</v>
      </c>
      <c r="B749" s="2" t="s">
        <v>2177</v>
      </c>
      <c r="C749" s="2" t="s">
        <v>2131</v>
      </c>
      <c r="D749" s="433">
        <v>200</v>
      </c>
    </row>
    <row r="750" spans="1:4" x14ac:dyDescent="0.25">
      <c r="A750" s="2" t="s">
        <v>2169</v>
      </c>
      <c r="B750" s="2" t="s">
        <v>2178</v>
      </c>
      <c r="C750" s="2" t="s">
        <v>1842</v>
      </c>
      <c r="D750" s="433">
        <v>100</v>
      </c>
    </row>
    <row r="751" spans="1:4" x14ac:dyDescent="0.25">
      <c r="A751" s="2" t="s">
        <v>2169</v>
      </c>
      <c r="B751" s="2" t="s">
        <v>2179</v>
      </c>
      <c r="C751" s="2" t="s">
        <v>920</v>
      </c>
      <c r="D751" s="433">
        <v>100</v>
      </c>
    </row>
    <row r="752" spans="1:4" x14ac:dyDescent="0.25">
      <c r="A752" s="2" t="s">
        <v>2169</v>
      </c>
      <c r="B752" s="2" t="s">
        <v>2180</v>
      </c>
      <c r="C752" s="2" t="s">
        <v>934</v>
      </c>
      <c r="D752" s="433">
        <v>1500</v>
      </c>
    </row>
    <row r="753" spans="1:4" x14ac:dyDescent="0.25">
      <c r="A753" s="2" t="s">
        <v>2169</v>
      </c>
      <c r="B753" s="2" t="s">
        <v>2181</v>
      </c>
      <c r="C753" s="2" t="s">
        <v>874</v>
      </c>
      <c r="D753" s="433">
        <v>4950</v>
      </c>
    </row>
    <row r="754" spans="1:4" x14ac:dyDescent="0.25">
      <c r="A754" s="2" t="s">
        <v>2169</v>
      </c>
      <c r="B754" s="2" t="s">
        <v>2182</v>
      </c>
      <c r="C754" s="2" t="s">
        <v>1849</v>
      </c>
      <c r="D754" s="433">
        <v>2850</v>
      </c>
    </row>
    <row r="755" spans="1:4" x14ac:dyDescent="0.25">
      <c r="A755" s="2" t="s">
        <v>2169</v>
      </c>
      <c r="B755" s="2" t="s">
        <v>2183</v>
      </c>
      <c r="C755" s="2" t="s">
        <v>2184</v>
      </c>
      <c r="D755" s="433">
        <v>3900</v>
      </c>
    </row>
    <row r="756" spans="1:4" x14ac:dyDescent="0.25">
      <c r="A756" s="2" t="s">
        <v>2169</v>
      </c>
      <c r="B756" s="2" t="s">
        <v>2185</v>
      </c>
      <c r="C756" s="2" t="s">
        <v>929</v>
      </c>
      <c r="D756" s="433">
        <v>1300</v>
      </c>
    </row>
    <row r="757" spans="1:4" x14ac:dyDescent="0.25">
      <c r="A757" s="2" t="s">
        <v>2169</v>
      </c>
      <c r="B757" s="2" t="s">
        <v>2186</v>
      </c>
      <c r="C757" s="2" t="s">
        <v>1836</v>
      </c>
      <c r="D757" s="433">
        <v>3800</v>
      </c>
    </row>
    <row r="758" spans="1:4" x14ac:dyDescent="0.25">
      <c r="A758" s="2" t="s">
        <v>2169</v>
      </c>
      <c r="B758" s="2" t="s">
        <v>2187</v>
      </c>
      <c r="C758" s="2" t="s">
        <v>2188</v>
      </c>
      <c r="D758" s="433">
        <v>2800</v>
      </c>
    </row>
    <row r="759" spans="1:4" x14ac:dyDescent="0.25">
      <c r="A759" s="2" t="s">
        <v>2189</v>
      </c>
      <c r="B759" s="2" t="s">
        <v>2190</v>
      </c>
      <c r="C759" s="2" t="s">
        <v>1852</v>
      </c>
      <c r="D759" s="433">
        <v>1900</v>
      </c>
    </row>
    <row r="760" spans="1:4" x14ac:dyDescent="0.25">
      <c r="A760" s="2" t="s">
        <v>2189</v>
      </c>
      <c r="B760" s="2" t="s">
        <v>90</v>
      </c>
      <c r="C760" s="2" t="s">
        <v>920</v>
      </c>
      <c r="D760" s="433">
        <v>100</v>
      </c>
    </row>
    <row r="761" spans="1:4" x14ac:dyDescent="0.25">
      <c r="A761" s="2" t="s">
        <v>2189</v>
      </c>
      <c r="B761" s="2" t="s">
        <v>416</v>
      </c>
      <c r="C761" s="2" t="s">
        <v>2184</v>
      </c>
      <c r="D761" s="433">
        <v>4150</v>
      </c>
    </row>
    <row r="762" spans="1:4" x14ac:dyDescent="0.25">
      <c r="A762" s="2" t="s">
        <v>2020</v>
      </c>
      <c r="B762" s="2" t="s">
        <v>106</v>
      </c>
      <c r="C762" s="2" t="s">
        <v>877</v>
      </c>
      <c r="D762" s="433">
        <v>7100</v>
      </c>
    </row>
    <row r="763" spans="1:4" x14ac:dyDescent="0.25">
      <c r="A763" s="2" t="s">
        <v>2020</v>
      </c>
      <c r="B763" s="2" t="s">
        <v>2021</v>
      </c>
      <c r="C763" s="2" t="s">
        <v>2022</v>
      </c>
      <c r="D763" s="433">
        <v>800</v>
      </c>
    </row>
    <row r="764" spans="1:4" x14ac:dyDescent="0.25">
      <c r="A764" s="2" t="s">
        <v>2020</v>
      </c>
      <c r="B764" s="2" t="s">
        <v>2023</v>
      </c>
      <c r="C764" s="2" t="s">
        <v>2024</v>
      </c>
      <c r="D764" s="433">
        <v>600</v>
      </c>
    </row>
    <row r="765" spans="1:4" x14ac:dyDescent="0.25">
      <c r="A765" s="2" t="s">
        <v>2020</v>
      </c>
      <c r="B765" s="2" t="s">
        <v>311</v>
      </c>
      <c r="C765" s="2" t="s">
        <v>2025</v>
      </c>
      <c r="D765" s="433">
        <v>3550</v>
      </c>
    </row>
    <row r="766" spans="1:4" x14ac:dyDescent="0.25">
      <c r="A766" s="2" t="s">
        <v>2018</v>
      </c>
      <c r="B766" s="2" t="s">
        <v>314</v>
      </c>
      <c r="C766" s="2" t="s">
        <v>2019</v>
      </c>
      <c r="D766" s="433">
        <v>3800</v>
      </c>
    </row>
    <row r="767" spans="1:4" x14ac:dyDescent="0.25">
      <c r="A767" s="2" t="s">
        <v>2018</v>
      </c>
      <c r="B767" s="2" t="s">
        <v>87</v>
      </c>
      <c r="C767" s="2" t="s">
        <v>936</v>
      </c>
      <c r="D767" s="433">
        <v>2500</v>
      </c>
    </row>
    <row r="768" spans="1:4" x14ac:dyDescent="0.25">
      <c r="A768" s="2" t="s">
        <v>2202</v>
      </c>
      <c r="B768" s="2" t="s">
        <v>2203</v>
      </c>
      <c r="C768" s="2" t="s">
        <v>1852</v>
      </c>
      <c r="D768" s="433">
        <v>1600</v>
      </c>
    </row>
    <row r="769" spans="1:4" x14ac:dyDescent="0.25">
      <c r="A769" s="2" t="s">
        <v>2202</v>
      </c>
      <c r="B769" s="2" t="s">
        <v>2204</v>
      </c>
      <c r="C769" s="2" t="s">
        <v>949</v>
      </c>
      <c r="D769" s="433">
        <v>1150</v>
      </c>
    </row>
    <row r="770" spans="1:4" x14ac:dyDescent="0.25">
      <c r="A770" s="2" t="s">
        <v>2202</v>
      </c>
      <c r="B770" s="2" t="s">
        <v>2205</v>
      </c>
      <c r="C770" s="2" t="s">
        <v>877</v>
      </c>
      <c r="D770" s="433">
        <v>7900</v>
      </c>
    </row>
    <row r="771" spans="1:4" x14ac:dyDescent="0.25">
      <c r="A771" s="2" t="s">
        <v>2191</v>
      </c>
      <c r="B771" s="2" t="s">
        <v>2192</v>
      </c>
      <c r="C771" s="2" t="s">
        <v>2193</v>
      </c>
      <c r="D771" s="433">
        <v>4000</v>
      </c>
    </row>
    <row r="772" spans="1:4" x14ac:dyDescent="0.25">
      <c r="A772" s="2" t="s">
        <v>2191</v>
      </c>
      <c r="B772" s="2" t="s">
        <v>2194</v>
      </c>
      <c r="C772" s="2" t="s">
        <v>1842</v>
      </c>
      <c r="D772" s="433">
        <v>100</v>
      </c>
    </row>
    <row r="773" spans="1:4" x14ac:dyDescent="0.25">
      <c r="A773" s="2" t="s">
        <v>2191</v>
      </c>
      <c r="B773" s="2" t="s">
        <v>2195</v>
      </c>
      <c r="C773" s="2" t="s">
        <v>1859</v>
      </c>
      <c r="D773" s="433">
        <v>100</v>
      </c>
    </row>
    <row r="774" spans="1:4" x14ac:dyDescent="0.25">
      <c r="A774" s="2" t="s">
        <v>2191</v>
      </c>
      <c r="B774" s="2" t="s">
        <v>2196</v>
      </c>
      <c r="C774" s="2" t="s">
        <v>949</v>
      </c>
      <c r="D774" s="433">
        <v>1150</v>
      </c>
    </row>
    <row r="775" spans="1:4" x14ac:dyDescent="0.25">
      <c r="A775" s="2" t="s">
        <v>2191</v>
      </c>
      <c r="B775" s="2" t="s">
        <v>2197</v>
      </c>
      <c r="C775" s="2" t="s">
        <v>2092</v>
      </c>
      <c r="D775" s="433">
        <v>3450</v>
      </c>
    </row>
    <row r="776" spans="1:4" x14ac:dyDescent="0.25">
      <c r="A776" s="2" t="s">
        <v>2191</v>
      </c>
      <c r="B776" s="2" t="s">
        <v>2198</v>
      </c>
      <c r="C776" s="2" t="s">
        <v>874</v>
      </c>
      <c r="D776" s="433">
        <v>6200</v>
      </c>
    </row>
    <row r="777" spans="1:4" x14ac:dyDescent="0.25">
      <c r="A777" s="2" t="s">
        <v>2191</v>
      </c>
      <c r="B777" s="2" t="s">
        <v>2199</v>
      </c>
      <c r="C777" s="2" t="s">
        <v>2200</v>
      </c>
      <c r="D777" s="433">
        <v>1350</v>
      </c>
    </row>
    <row r="778" spans="1:4" x14ac:dyDescent="0.25">
      <c r="A778" s="2" t="s">
        <v>2191</v>
      </c>
      <c r="B778" s="2" t="s">
        <v>2201</v>
      </c>
      <c r="C778" s="2" t="s">
        <v>2072</v>
      </c>
      <c r="D778" s="433">
        <v>2500</v>
      </c>
    </row>
    <row r="779" spans="1:4" x14ac:dyDescent="0.25">
      <c r="A779" s="2" t="s">
        <v>2191</v>
      </c>
      <c r="B779" s="2" t="s">
        <v>323</v>
      </c>
      <c r="C779" s="2" t="s">
        <v>877</v>
      </c>
      <c r="D779" s="433">
        <v>5100</v>
      </c>
    </row>
    <row r="780" spans="1:4" x14ac:dyDescent="0.25">
      <c r="A780" s="2" t="s">
        <v>2098</v>
      </c>
      <c r="B780" s="2" t="s">
        <v>2099</v>
      </c>
      <c r="C780" s="2" t="s">
        <v>1823</v>
      </c>
      <c r="D780" s="433">
        <v>500</v>
      </c>
    </row>
    <row r="781" spans="1:4" x14ac:dyDescent="0.25">
      <c r="A781" s="2" t="s">
        <v>2098</v>
      </c>
      <c r="B781" s="2" t="s">
        <v>2100</v>
      </c>
      <c r="C781" s="2" t="s">
        <v>2077</v>
      </c>
      <c r="D781" s="433">
        <v>1050</v>
      </c>
    </row>
    <row r="782" spans="1:4" x14ac:dyDescent="0.25">
      <c r="A782" s="2" t="s">
        <v>2098</v>
      </c>
      <c r="B782" s="2" t="s">
        <v>241</v>
      </c>
      <c r="C782" s="2" t="s">
        <v>2101</v>
      </c>
      <c r="D782" s="433">
        <v>800</v>
      </c>
    </row>
    <row r="783" spans="1:4" x14ac:dyDescent="0.25">
      <c r="A783" s="2" t="s">
        <v>2098</v>
      </c>
      <c r="B783" s="2" t="s">
        <v>182</v>
      </c>
      <c r="C783" s="2" t="s">
        <v>2041</v>
      </c>
      <c r="D783" s="433">
        <v>1000</v>
      </c>
    </row>
    <row r="784" spans="1:4" x14ac:dyDescent="0.25">
      <c r="A784" s="2" t="s">
        <v>2098</v>
      </c>
      <c r="B784" s="2" t="s">
        <v>183</v>
      </c>
      <c r="C784" s="2" t="s">
        <v>2054</v>
      </c>
      <c r="D784" s="433">
        <v>1450</v>
      </c>
    </row>
    <row r="785" spans="1:4" x14ac:dyDescent="0.25">
      <c r="A785" s="2" t="s">
        <v>2098</v>
      </c>
      <c r="B785" s="2" t="s">
        <v>2102</v>
      </c>
      <c r="C785" s="2" t="s">
        <v>868</v>
      </c>
      <c r="D785" s="433">
        <v>250</v>
      </c>
    </row>
    <row r="786" spans="1:4" x14ac:dyDescent="0.25">
      <c r="A786" s="2" t="s">
        <v>2098</v>
      </c>
      <c r="B786" s="2" t="s">
        <v>135</v>
      </c>
      <c r="C786" s="2" t="s">
        <v>868</v>
      </c>
      <c r="D786" s="433">
        <v>400</v>
      </c>
    </row>
    <row r="787" spans="1:4" x14ac:dyDescent="0.25">
      <c r="A787" s="2" t="s">
        <v>2098</v>
      </c>
      <c r="B787" s="2" t="s">
        <v>194</v>
      </c>
      <c r="C787" s="2" t="s">
        <v>953</v>
      </c>
      <c r="D787" s="433">
        <v>300</v>
      </c>
    </row>
    <row r="788" spans="1:4" x14ac:dyDescent="0.25">
      <c r="A788" s="2" t="s">
        <v>2098</v>
      </c>
      <c r="B788" s="2" t="s">
        <v>2103</v>
      </c>
      <c r="C788" s="2" t="s">
        <v>1842</v>
      </c>
      <c r="D788" s="433">
        <v>150</v>
      </c>
    </row>
    <row r="789" spans="1:4" x14ac:dyDescent="0.25">
      <c r="A789" s="2" t="s">
        <v>2098</v>
      </c>
      <c r="B789" s="2" t="s">
        <v>231</v>
      </c>
      <c r="C789" s="2" t="s">
        <v>853</v>
      </c>
      <c r="D789" s="433">
        <v>12150</v>
      </c>
    </row>
    <row r="790" spans="1:4" x14ac:dyDescent="0.25">
      <c r="A790" s="2" t="s">
        <v>2098</v>
      </c>
      <c r="B790" s="2" t="s">
        <v>2104</v>
      </c>
      <c r="C790" s="2" t="s">
        <v>1852</v>
      </c>
      <c r="D790" s="433">
        <v>200</v>
      </c>
    </row>
    <row r="791" spans="1:4" x14ac:dyDescent="0.25">
      <c r="A791" s="2" t="s">
        <v>2098</v>
      </c>
      <c r="B791" s="2" t="s">
        <v>2105</v>
      </c>
      <c r="C791" s="2" t="s">
        <v>1852</v>
      </c>
      <c r="D791" s="433">
        <v>250</v>
      </c>
    </row>
    <row r="792" spans="1:4" x14ac:dyDescent="0.25">
      <c r="A792" s="2" t="s">
        <v>2098</v>
      </c>
      <c r="B792" s="2" t="s">
        <v>2107</v>
      </c>
      <c r="C792" s="2" t="s">
        <v>2108</v>
      </c>
      <c r="D792" s="433">
        <v>500</v>
      </c>
    </row>
    <row r="793" spans="1:4" x14ac:dyDescent="0.25">
      <c r="A793" s="2" t="s">
        <v>2098</v>
      </c>
      <c r="B793" s="2" t="s">
        <v>324</v>
      </c>
      <c r="C793" s="2" t="s">
        <v>2109</v>
      </c>
      <c r="D793" s="433">
        <v>4300</v>
      </c>
    </row>
    <row r="794" spans="1:4" x14ac:dyDescent="0.25">
      <c r="A794" s="2" t="s">
        <v>2098</v>
      </c>
      <c r="B794" s="2" t="s">
        <v>325</v>
      </c>
      <c r="C794" s="2" t="s">
        <v>894</v>
      </c>
      <c r="D794" s="433">
        <v>6700</v>
      </c>
    </row>
    <row r="795" spans="1:4" x14ac:dyDescent="0.25">
      <c r="A795" s="2" t="s">
        <v>2098</v>
      </c>
      <c r="B795" s="2" t="s">
        <v>326</v>
      </c>
      <c r="C795" s="2" t="s">
        <v>2094</v>
      </c>
      <c r="D795" s="433">
        <v>3150</v>
      </c>
    </row>
    <row r="796" spans="1:4" x14ac:dyDescent="0.25">
      <c r="A796" s="2" t="s">
        <v>2098</v>
      </c>
      <c r="B796" s="2" t="s">
        <v>327</v>
      </c>
      <c r="C796" s="2" t="s">
        <v>2110</v>
      </c>
      <c r="D796" s="433">
        <v>5650</v>
      </c>
    </row>
    <row r="797" spans="1:4" x14ac:dyDescent="0.25">
      <c r="A797" s="2" t="s">
        <v>2098</v>
      </c>
      <c r="B797" s="2" t="s">
        <v>482</v>
      </c>
      <c r="C797" s="2" t="s">
        <v>1782</v>
      </c>
      <c r="D797" s="433">
        <v>4650</v>
      </c>
    </row>
    <row r="798" spans="1:4" x14ac:dyDescent="0.25">
      <c r="A798" s="2" t="s">
        <v>1902</v>
      </c>
      <c r="B798" s="2" t="s">
        <v>1903</v>
      </c>
      <c r="C798" s="2" t="s">
        <v>911</v>
      </c>
      <c r="D798" s="433">
        <v>5900</v>
      </c>
    </row>
    <row r="799" spans="1:4" x14ac:dyDescent="0.25">
      <c r="A799" s="2" t="s">
        <v>1902</v>
      </c>
      <c r="B799" s="2" t="s">
        <v>278</v>
      </c>
      <c r="C799" s="2" t="s">
        <v>901</v>
      </c>
      <c r="D799" s="433">
        <v>750</v>
      </c>
    </row>
    <row r="800" spans="1:4" x14ac:dyDescent="0.25">
      <c r="A800" s="2" t="s">
        <v>1902</v>
      </c>
      <c r="B800" s="2" t="s">
        <v>279</v>
      </c>
      <c r="C800" s="2" t="s">
        <v>1904</v>
      </c>
      <c r="D800" s="433">
        <v>200</v>
      </c>
    </row>
    <row r="801" spans="1:4" x14ac:dyDescent="0.25">
      <c r="A801" s="2" t="s">
        <v>1902</v>
      </c>
      <c r="B801" s="2" t="s">
        <v>62</v>
      </c>
      <c r="C801" s="2" t="s">
        <v>931</v>
      </c>
      <c r="D801" s="433">
        <v>900</v>
      </c>
    </row>
    <row r="802" spans="1:4" x14ac:dyDescent="0.25">
      <c r="A802" s="2" t="s">
        <v>1902</v>
      </c>
      <c r="B802" s="2" t="s">
        <v>280</v>
      </c>
      <c r="C802" s="2" t="s">
        <v>1905</v>
      </c>
      <c r="D802" s="433">
        <v>150</v>
      </c>
    </row>
    <row r="803" spans="1:4" x14ac:dyDescent="0.25">
      <c r="A803" s="2" t="s">
        <v>1902</v>
      </c>
      <c r="B803" s="2" t="s">
        <v>282</v>
      </c>
      <c r="C803" s="2" t="s">
        <v>1906</v>
      </c>
      <c r="D803" s="433">
        <v>100</v>
      </c>
    </row>
    <row r="804" spans="1:4" x14ac:dyDescent="0.25">
      <c r="A804" s="2" t="s">
        <v>1902</v>
      </c>
      <c r="B804" s="2" t="s">
        <v>1907</v>
      </c>
      <c r="C804" s="2" t="s">
        <v>1908</v>
      </c>
      <c r="D804" s="433">
        <v>100</v>
      </c>
    </row>
    <row r="805" spans="1:4" x14ac:dyDescent="0.25">
      <c r="A805" s="2" t="s">
        <v>1902</v>
      </c>
      <c r="B805" s="2" t="s">
        <v>1909</v>
      </c>
      <c r="C805" s="2" t="s">
        <v>1861</v>
      </c>
      <c r="D805" s="433">
        <v>1950</v>
      </c>
    </row>
    <row r="806" spans="1:4" x14ac:dyDescent="0.25">
      <c r="A806" s="2" t="s">
        <v>1902</v>
      </c>
      <c r="B806" s="2" t="s">
        <v>153</v>
      </c>
      <c r="C806" s="2" t="s">
        <v>919</v>
      </c>
      <c r="D806" s="433">
        <v>1000</v>
      </c>
    </row>
    <row r="807" spans="1:4" x14ac:dyDescent="0.25">
      <c r="A807" s="2" t="s">
        <v>1902</v>
      </c>
      <c r="B807" s="2" t="s">
        <v>154</v>
      </c>
      <c r="C807" s="2" t="s">
        <v>919</v>
      </c>
      <c r="D807" s="433">
        <v>600</v>
      </c>
    </row>
    <row r="808" spans="1:4" x14ac:dyDescent="0.25">
      <c r="A808" s="2" t="s">
        <v>1902</v>
      </c>
      <c r="B808" s="2" t="s">
        <v>1910</v>
      </c>
      <c r="C808" s="2" t="s">
        <v>1911</v>
      </c>
      <c r="D808" s="433">
        <v>100</v>
      </c>
    </row>
    <row r="809" spans="1:4" x14ac:dyDescent="0.25">
      <c r="A809" s="2" t="s">
        <v>1902</v>
      </c>
      <c r="B809" s="2" t="s">
        <v>955</v>
      </c>
      <c r="C809" s="2" t="s">
        <v>958</v>
      </c>
      <c r="D809" s="433">
        <v>500</v>
      </c>
    </row>
    <row r="810" spans="1:4" x14ac:dyDescent="0.25">
      <c r="A810" s="2" t="s">
        <v>1902</v>
      </c>
      <c r="B810" s="2" t="s">
        <v>99</v>
      </c>
      <c r="C810" s="2" t="s">
        <v>920</v>
      </c>
      <c r="D810" s="433">
        <v>150</v>
      </c>
    </row>
    <row r="811" spans="1:4" x14ac:dyDescent="0.25">
      <c r="A811" s="2" t="s">
        <v>1902</v>
      </c>
      <c r="B811" s="2" t="s">
        <v>1912</v>
      </c>
      <c r="C811" s="2" t="s">
        <v>1842</v>
      </c>
      <c r="D811" s="433">
        <v>100</v>
      </c>
    </row>
    <row r="812" spans="1:4" x14ac:dyDescent="0.25">
      <c r="A812" s="2" t="s">
        <v>1902</v>
      </c>
      <c r="B812" s="2" t="s">
        <v>1913</v>
      </c>
      <c r="C812" s="2" t="s">
        <v>920</v>
      </c>
      <c r="D812" s="433">
        <v>200</v>
      </c>
    </row>
    <row r="813" spans="1:4" x14ac:dyDescent="0.25">
      <c r="A813" s="2" t="s">
        <v>1902</v>
      </c>
      <c r="B813" s="2" t="s">
        <v>1914</v>
      </c>
      <c r="C813" s="2" t="s">
        <v>883</v>
      </c>
      <c r="D813" s="433">
        <v>250</v>
      </c>
    </row>
    <row r="814" spans="1:4" x14ac:dyDescent="0.25">
      <c r="A814" s="2" t="s">
        <v>1902</v>
      </c>
      <c r="B814" s="2" t="s">
        <v>925</v>
      </c>
      <c r="C814" s="2" t="s">
        <v>1915</v>
      </c>
      <c r="D814" s="433">
        <v>300</v>
      </c>
    </row>
    <row r="815" spans="1:4" x14ac:dyDescent="0.25">
      <c r="A815" s="2" t="s">
        <v>1902</v>
      </c>
      <c r="B815" s="2" t="s">
        <v>144</v>
      </c>
      <c r="C815" s="2" t="s">
        <v>1916</v>
      </c>
      <c r="D815" s="433">
        <v>100</v>
      </c>
    </row>
    <row r="816" spans="1:4" x14ac:dyDescent="0.25">
      <c r="A816" s="2" t="s">
        <v>1902</v>
      </c>
      <c r="B816" s="2" t="s">
        <v>382</v>
      </c>
      <c r="C816" s="2" t="s">
        <v>874</v>
      </c>
      <c r="D816" s="433">
        <v>12150</v>
      </c>
    </row>
    <row r="817" spans="1:4" x14ac:dyDescent="0.25">
      <c r="A817" s="2" t="s">
        <v>1902</v>
      </c>
      <c r="B817" s="2" t="s">
        <v>383</v>
      </c>
      <c r="C817" s="2" t="s">
        <v>1848</v>
      </c>
      <c r="D817" s="433">
        <v>9800</v>
      </c>
    </row>
    <row r="818" spans="1:4" x14ac:dyDescent="0.25">
      <c r="A818" s="2" t="s">
        <v>1902</v>
      </c>
      <c r="B818" s="2" t="s">
        <v>1917</v>
      </c>
      <c r="C818" s="2" t="s">
        <v>1865</v>
      </c>
      <c r="D818" s="433">
        <v>2350</v>
      </c>
    </row>
    <row r="819" spans="1:4" x14ac:dyDescent="0.25">
      <c r="A819" s="2" t="s">
        <v>1918</v>
      </c>
      <c r="B819" s="2" t="s">
        <v>61</v>
      </c>
      <c r="C819" s="2" t="s">
        <v>901</v>
      </c>
      <c r="D819" s="433">
        <v>4050</v>
      </c>
    </row>
    <row r="820" spans="1:4" x14ac:dyDescent="0.25">
      <c r="A820" s="2" t="s">
        <v>1918</v>
      </c>
      <c r="B820" s="2" t="s">
        <v>506</v>
      </c>
      <c r="C820" s="2" t="s">
        <v>853</v>
      </c>
      <c r="D820" s="433">
        <v>9700</v>
      </c>
    </row>
    <row r="821" spans="1:4" x14ac:dyDescent="0.25">
      <c r="A821" s="2" t="s">
        <v>1918</v>
      </c>
      <c r="B821" s="2" t="s">
        <v>51</v>
      </c>
      <c r="C821" s="2" t="s">
        <v>1893</v>
      </c>
      <c r="D821" s="433">
        <v>700</v>
      </c>
    </row>
    <row r="822" spans="1:4" x14ac:dyDescent="0.25">
      <c r="A822" s="2" t="s">
        <v>1918</v>
      </c>
      <c r="B822" s="2" t="s">
        <v>1919</v>
      </c>
      <c r="C822" s="2" t="s">
        <v>1861</v>
      </c>
      <c r="D822" s="433">
        <v>5900</v>
      </c>
    </row>
    <row r="823" spans="1:4" x14ac:dyDescent="0.25">
      <c r="A823" s="2" t="s">
        <v>1918</v>
      </c>
      <c r="B823" s="2" t="s">
        <v>1920</v>
      </c>
      <c r="C823" s="2" t="s">
        <v>1842</v>
      </c>
      <c r="D823" s="433">
        <v>100</v>
      </c>
    </row>
    <row r="824" spans="1:4" x14ac:dyDescent="0.25">
      <c r="A824" s="2" t="s">
        <v>1918</v>
      </c>
      <c r="B824" s="2" t="s">
        <v>167</v>
      </c>
      <c r="C824" s="2" t="s">
        <v>958</v>
      </c>
      <c r="D824" s="433">
        <v>200</v>
      </c>
    </row>
    <row r="825" spans="1:4" x14ac:dyDescent="0.25">
      <c r="A825" s="2" t="s">
        <v>1918</v>
      </c>
      <c r="B825" s="2" t="s">
        <v>181</v>
      </c>
      <c r="C825" s="2" t="s">
        <v>1921</v>
      </c>
      <c r="D825" s="433">
        <v>2200</v>
      </c>
    </row>
    <row r="826" spans="1:4" x14ac:dyDescent="0.25">
      <c r="A826" s="2" t="s">
        <v>1918</v>
      </c>
      <c r="B826" s="2" t="s">
        <v>1922</v>
      </c>
      <c r="C826" s="2" t="s">
        <v>1923</v>
      </c>
      <c r="D826" s="433">
        <v>100</v>
      </c>
    </row>
    <row r="827" spans="1:4" x14ac:dyDescent="0.25">
      <c r="A827" s="2" t="s">
        <v>1918</v>
      </c>
      <c r="B827" s="2" t="s">
        <v>97</v>
      </c>
      <c r="C827" s="2" t="s">
        <v>920</v>
      </c>
      <c r="D827" s="433">
        <v>200</v>
      </c>
    </row>
    <row r="828" spans="1:4" x14ac:dyDescent="0.25">
      <c r="A828" s="2" t="s">
        <v>1918</v>
      </c>
      <c r="B828" s="2" t="s">
        <v>98</v>
      </c>
      <c r="C828" s="2" t="s">
        <v>920</v>
      </c>
      <c r="D828" s="433">
        <v>200</v>
      </c>
    </row>
    <row r="829" spans="1:4" x14ac:dyDescent="0.25">
      <c r="A829" s="2" t="s">
        <v>1918</v>
      </c>
      <c r="B829" s="2" t="s">
        <v>504</v>
      </c>
      <c r="C829" s="2" t="s">
        <v>1848</v>
      </c>
      <c r="D829" s="433">
        <v>15400</v>
      </c>
    </row>
    <row r="830" spans="1:4" x14ac:dyDescent="0.25">
      <c r="A830" s="2" t="s">
        <v>1924</v>
      </c>
      <c r="B830" s="2" t="s">
        <v>503</v>
      </c>
      <c r="C830" s="2" t="s">
        <v>1848</v>
      </c>
      <c r="D830" s="433">
        <v>15600</v>
      </c>
    </row>
    <row r="831" spans="1:4" x14ac:dyDescent="0.25">
      <c r="A831" s="2" t="s">
        <v>1925</v>
      </c>
      <c r="B831" s="2" t="s">
        <v>1926</v>
      </c>
      <c r="C831" s="2" t="s">
        <v>853</v>
      </c>
      <c r="D831" s="433">
        <v>9400</v>
      </c>
    </row>
    <row r="832" spans="1:4" x14ac:dyDescent="0.25">
      <c r="A832" s="2" t="s">
        <v>1925</v>
      </c>
      <c r="B832" s="2" t="s">
        <v>1927</v>
      </c>
      <c r="C832" s="2" t="s">
        <v>944</v>
      </c>
      <c r="D832" s="433">
        <v>2550</v>
      </c>
    </row>
    <row r="833" spans="1:4" x14ac:dyDescent="0.25">
      <c r="A833" s="2" t="s">
        <v>1925</v>
      </c>
      <c r="B833" s="2" t="s">
        <v>505</v>
      </c>
      <c r="C833" s="2" t="s">
        <v>1848</v>
      </c>
      <c r="D833" s="433">
        <v>20500</v>
      </c>
    </row>
    <row r="834" spans="1:4" x14ac:dyDescent="0.25">
      <c r="A834" s="2" t="s">
        <v>1928</v>
      </c>
      <c r="B834" s="2" t="s">
        <v>1929</v>
      </c>
      <c r="C834" s="2" t="s">
        <v>1848</v>
      </c>
      <c r="D834" s="433">
        <v>15600</v>
      </c>
    </row>
    <row r="835" spans="1:4" x14ac:dyDescent="0.25">
      <c r="A835" s="2" t="s">
        <v>2046</v>
      </c>
      <c r="B835" s="2" t="s">
        <v>2047</v>
      </c>
      <c r="C835" s="2" t="s">
        <v>1861</v>
      </c>
      <c r="D835" s="433">
        <v>1300</v>
      </c>
    </row>
    <row r="836" spans="1:4" x14ac:dyDescent="0.25">
      <c r="A836" s="2" t="s">
        <v>2046</v>
      </c>
      <c r="B836" s="2" t="s">
        <v>467</v>
      </c>
      <c r="C836" s="2" t="s">
        <v>2001</v>
      </c>
      <c r="D836" s="433">
        <v>2050</v>
      </c>
    </row>
    <row r="837" spans="1:4" x14ac:dyDescent="0.25">
      <c r="A837" s="2" t="s">
        <v>2046</v>
      </c>
      <c r="B837" s="2" t="s">
        <v>498</v>
      </c>
      <c r="C837" s="2" t="s">
        <v>1848</v>
      </c>
      <c r="D837" s="433">
        <v>6300</v>
      </c>
    </row>
    <row r="838" spans="1:4" x14ac:dyDescent="0.25">
      <c r="A838" s="2" t="s">
        <v>2046</v>
      </c>
      <c r="B838" s="2" t="s">
        <v>388</v>
      </c>
      <c r="C838" s="2" t="s">
        <v>870</v>
      </c>
      <c r="D838" s="433">
        <v>2050</v>
      </c>
    </row>
    <row r="839" spans="1:4" x14ac:dyDescent="0.25">
      <c r="A839" s="2" t="s">
        <v>2026</v>
      </c>
      <c r="B839" s="2" t="s">
        <v>2027</v>
      </c>
      <c r="C839" s="2" t="s">
        <v>1861</v>
      </c>
      <c r="D839" s="433">
        <v>2300</v>
      </c>
    </row>
    <row r="840" spans="1:4" x14ac:dyDescent="0.25">
      <c r="A840" s="2" t="s">
        <v>2026</v>
      </c>
      <c r="B840" s="2" t="s">
        <v>2028</v>
      </c>
      <c r="C840" s="2" t="s">
        <v>953</v>
      </c>
      <c r="D840" s="433">
        <v>150</v>
      </c>
    </row>
    <row r="841" spans="1:4" x14ac:dyDescent="0.25">
      <c r="A841" s="2" t="s">
        <v>2026</v>
      </c>
      <c r="B841" s="2" t="s">
        <v>271</v>
      </c>
      <c r="C841" s="2" t="s">
        <v>2029</v>
      </c>
      <c r="D841" s="433">
        <v>250</v>
      </c>
    </row>
    <row r="842" spans="1:4" x14ac:dyDescent="0.25">
      <c r="A842" s="2" t="s">
        <v>2026</v>
      </c>
      <c r="B842" s="2" t="s">
        <v>269</v>
      </c>
      <c r="C842" s="2" t="s">
        <v>2030</v>
      </c>
      <c r="D842" s="433">
        <v>500</v>
      </c>
    </row>
    <row r="843" spans="1:4" x14ac:dyDescent="0.25">
      <c r="A843" s="2" t="s">
        <v>2026</v>
      </c>
      <c r="B843" s="2" t="s">
        <v>80</v>
      </c>
      <c r="C843" s="2" t="s">
        <v>2031</v>
      </c>
      <c r="D843" s="433">
        <v>450</v>
      </c>
    </row>
    <row r="844" spans="1:4" x14ac:dyDescent="0.25">
      <c r="A844" s="2" t="s">
        <v>2026</v>
      </c>
      <c r="B844" s="2" t="s">
        <v>487</v>
      </c>
      <c r="C844" s="2" t="s">
        <v>2032</v>
      </c>
      <c r="D844" s="433">
        <v>1750</v>
      </c>
    </row>
    <row r="845" spans="1:4" x14ac:dyDescent="0.25">
      <c r="A845" s="2" t="s">
        <v>2026</v>
      </c>
      <c r="B845" s="2" t="s">
        <v>2033</v>
      </c>
      <c r="C845" s="2" t="s">
        <v>2034</v>
      </c>
      <c r="D845" s="433">
        <v>3850</v>
      </c>
    </row>
    <row r="846" spans="1:4" x14ac:dyDescent="0.25">
      <c r="A846" s="2" t="s">
        <v>2026</v>
      </c>
      <c r="B846" s="2" t="s">
        <v>2035</v>
      </c>
      <c r="C846" s="2" t="s">
        <v>2001</v>
      </c>
      <c r="D846" s="433">
        <v>1150</v>
      </c>
    </row>
    <row r="847" spans="1:4" s="8" customFormat="1" x14ac:dyDescent="0.25">
      <c r="A847" s="2" t="s">
        <v>2026</v>
      </c>
      <c r="B847" s="2" t="s">
        <v>2036</v>
      </c>
      <c r="C847" s="2" t="s">
        <v>1848</v>
      </c>
      <c r="D847" s="433">
        <v>10050</v>
      </c>
    </row>
    <row r="848" spans="1:4" s="8" customFormat="1" x14ac:dyDescent="0.25">
      <c r="A848" s="2" t="s">
        <v>2026</v>
      </c>
      <c r="B848" s="2" t="s">
        <v>2037</v>
      </c>
      <c r="C848" s="2" t="s">
        <v>1994</v>
      </c>
      <c r="D848" s="433">
        <v>1700</v>
      </c>
    </row>
    <row r="849" spans="1:4" s="8" customFormat="1" x14ac:dyDescent="0.25">
      <c r="A849" s="2" t="s">
        <v>2026</v>
      </c>
      <c r="B849" s="2" t="s">
        <v>472</v>
      </c>
      <c r="C849" s="2" t="s">
        <v>892</v>
      </c>
      <c r="D849" s="433">
        <v>8100</v>
      </c>
    </row>
    <row r="850" spans="1:4" s="8" customFormat="1" x14ac:dyDescent="0.25">
      <c r="A850" s="2" t="s">
        <v>2026</v>
      </c>
      <c r="B850" s="2" t="s">
        <v>473</v>
      </c>
      <c r="C850" s="2" t="s">
        <v>2038</v>
      </c>
      <c r="D850" s="433">
        <v>5100</v>
      </c>
    </row>
    <row r="851" spans="1:4" s="8" customFormat="1" x14ac:dyDescent="0.25">
      <c r="A851" s="2" t="s">
        <v>2042</v>
      </c>
      <c r="B851" s="2" t="s">
        <v>387</v>
      </c>
      <c r="C851" s="2" t="s">
        <v>2011</v>
      </c>
      <c r="D851" s="433">
        <v>4900</v>
      </c>
    </row>
    <row r="852" spans="1:4" s="8" customFormat="1" x14ac:dyDescent="0.25">
      <c r="A852" s="2" t="s">
        <v>2042</v>
      </c>
      <c r="B852" s="2" t="s">
        <v>922</v>
      </c>
      <c r="C852" s="2" t="s">
        <v>892</v>
      </c>
      <c r="D852" s="433">
        <v>9150</v>
      </c>
    </row>
    <row r="853" spans="1:4" s="8" customFormat="1" x14ac:dyDescent="0.25">
      <c r="A853" s="2" t="s">
        <v>2042</v>
      </c>
      <c r="B853" s="2" t="s">
        <v>923</v>
      </c>
      <c r="C853" s="2" t="s">
        <v>2038</v>
      </c>
      <c r="D853" s="433">
        <v>5550</v>
      </c>
    </row>
    <row r="854" spans="1:4" s="8" customFormat="1" x14ac:dyDescent="0.25">
      <c r="A854" s="2" t="s">
        <v>2048</v>
      </c>
      <c r="B854" s="2" t="s">
        <v>386</v>
      </c>
      <c r="C854" s="2" t="s">
        <v>2011</v>
      </c>
      <c r="D854" s="433">
        <v>4350</v>
      </c>
    </row>
    <row r="855" spans="1:4" s="8" customFormat="1" x14ac:dyDescent="0.25">
      <c r="A855" s="2" t="s">
        <v>2049</v>
      </c>
      <c r="B855" s="2" t="s">
        <v>2050</v>
      </c>
      <c r="C855" s="2" t="s">
        <v>1861</v>
      </c>
      <c r="D855" s="433">
        <v>1400</v>
      </c>
    </row>
    <row r="856" spans="1:4" s="8" customFormat="1" x14ac:dyDescent="0.25">
      <c r="A856" s="2" t="s">
        <v>2049</v>
      </c>
      <c r="B856" s="2" t="s">
        <v>213</v>
      </c>
      <c r="C856" s="2" t="s">
        <v>2051</v>
      </c>
      <c r="D856" s="433">
        <v>850</v>
      </c>
    </row>
    <row r="857" spans="1:4" s="8" customFormat="1" x14ac:dyDescent="0.25">
      <c r="A857" s="2" t="s">
        <v>2049</v>
      </c>
      <c r="B857" s="2" t="s">
        <v>2052</v>
      </c>
      <c r="C857" s="2" t="s">
        <v>2030</v>
      </c>
      <c r="D857" s="433">
        <v>300</v>
      </c>
    </row>
    <row r="858" spans="1:4" s="8" customFormat="1" x14ac:dyDescent="0.25">
      <c r="A858" s="2" t="s">
        <v>2049</v>
      </c>
      <c r="B858" s="2" t="s">
        <v>2053</v>
      </c>
      <c r="C858" s="2" t="s">
        <v>897</v>
      </c>
      <c r="D858" s="433">
        <v>5100</v>
      </c>
    </row>
    <row r="859" spans="1:4" s="8" customFormat="1" x14ac:dyDescent="0.25">
      <c r="A859" s="2" t="s">
        <v>2049</v>
      </c>
      <c r="B859" s="2" t="s">
        <v>214</v>
      </c>
      <c r="C859" s="2" t="s">
        <v>2054</v>
      </c>
      <c r="D859" s="433">
        <v>1900</v>
      </c>
    </row>
    <row r="860" spans="1:4" s="8" customFormat="1" x14ac:dyDescent="0.25">
      <c r="A860" s="2" t="s">
        <v>2049</v>
      </c>
      <c r="B860" s="2" t="s">
        <v>151</v>
      </c>
      <c r="C860" s="2" t="s">
        <v>919</v>
      </c>
      <c r="D860" s="433">
        <v>300</v>
      </c>
    </row>
    <row r="861" spans="1:4" s="8" customFormat="1" x14ac:dyDescent="0.25">
      <c r="A861" s="2" t="s">
        <v>2049</v>
      </c>
      <c r="B861" s="2" t="s">
        <v>500</v>
      </c>
      <c r="C861" s="2" t="s">
        <v>1848</v>
      </c>
      <c r="D861" s="433">
        <v>10650</v>
      </c>
    </row>
    <row r="862" spans="1:4" s="8" customFormat="1" x14ac:dyDescent="0.25">
      <c r="A862" s="2" t="s">
        <v>2049</v>
      </c>
      <c r="B862" s="2" t="s">
        <v>2055</v>
      </c>
      <c r="C862" s="2" t="s">
        <v>870</v>
      </c>
      <c r="D862" s="433">
        <v>5200</v>
      </c>
    </row>
    <row r="863" spans="1:4" s="8" customFormat="1" x14ac:dyDescent="0.25">
      <c r="A863" s="2" t="s">
        <v>2049</v>
      </c>
      <c r="B863" s="2" t="s">
        <v>2056</v>
      </c>
      <c r="C863" s="2" t="s">
        <v>2011</v>
      </c>
      <c r="D863" s="433">
        <v>8850</v>
      </c>
    </row>
    <row r="864" spans="1:4" s="8" customFormat="1" x14ac:dyDescent="0.25">
      <c r="A864" s="2" t="s">
        <v>2049</v>
      </c>
      <c r="B864" s="2" t="s">
        <v>465</v>
      </c>
      <c r="C864" s="2" t="s">
        <v>2001</v>
      </c>
      <c r="D864" s="433">
        <v>6750</v>
      </c>
    </row>
    <row r="865" spans="1:4" s="8" customFormat="1" x14ac:dyDescent="0.25">
      <c r="A865" s="2" t="s">
        <v>2049</v>
      </c>
      <c r="B865" s="2" t="s">
        <v>474</v>
      </c>
      <c r="C865" s="2" t="s">
        <v>892</v>
      </c>
      <c r="D865" s="433">
        <v>18550</v>
      </c>
    </row>
    <row r="866" spans="1:4" s="8" customFormat="1" x14ac:dyDescent="0.25">
      <c r="A866" s="2" t="s">
        <v>2049</v>
      </c>
      <c r="B866" s="2" t="s">
        <v>475</v>
      </c>
      <c r="C866" s="2" t="s">
        <v>2038</v>
      </c>
      <c r="D866" s="433">
        <v>10100</v>
      </c>
    </row>
    <row r="867" spans="1:4" x14ac:dyDescent="0.25">
      <c r="A867" s="2"/>
      <c r="B867" s="2" t="s">
        <v>744</v>
      </c>
      <c r="C867" s="2" t="s">
        <v>745</v>
      </c>
      <c r="D867" s="433">
        <v>550</v>
      </c>
    </row>
    <row r="868" spans="1:4" x14ac:dyDescent="0.25">
      <c r="A868" s="2"/>
      <c r="B868" s="2" t="s">
        <v>746</v>
      </c>
      <c r="C868" s="2" t="s">
        <v>747</v>
      </c>
      <c r="D868" s="433">
        <v>550</v>
      </c>
    </row>
    <row r="869" spans="1:4" x14ac:dyDescent="0.25">
      <c r="A869" s="2"/>
      <c r="B869" s="2" t="s">
        <v>748</v>
      </c>
      <c r="C869" s="2" t="s">
        <v>749</v>
      </c>
      <c r="D869" s="433">
        <v>550</v>
      </c>
    </row>
    <row r="870" spans="1:4" x14ac:dyDescent="0.25">
      <c r="A870" s="2"/>
      <c r="B870" s="2" t="s">
        <v>750</v>
      </c>
      <c r="C870" s="2" t="s">
        <v>751</v>
      </c>
      <c r="D870" s="433">
        <v>550</v>
      </c>
    </row>
    <row r="871" spans="1:4" x14ac:dyDescent="0.25">
      <c r="A871" s="2"/>
      <c r="B871" s="2" t="s">
        <v>752</v>
      </c>
      <c r="C871" s="2" t="s">
        <v>753</v>
      </c>
      <c r="D871" s="433">
        <v>550</v>
      </c>
    </row>
    <row r="872" spans="1:4" x14ac:dyDescent="0.25">
      <c r="A872" s="2"/>
      <c r="B872" s="2" t="s">
        <v>754</v>
      </c>
      <c r="C872" s="2" t="s">
        <v>755</v>
      </c>
      <c r="D872" s="433">
        <v>550</v>
      </c>
    </row>
    <row r="873" spans="1:4" x14ac:dyDescent="0.25">
      <c r="A873" s="2"/>
      <c r="B873" s="2" t="s">
        <v>756</v>
      </c>
      <c r="C873" s="2" t="s">
        <v>757</v>
      </c>
      <c r="D873" s="433">
        <v>550</v>
      </c>
    </row>
    <row r="874" spans="1:4" x14ac:dyDescent="0.25">
      <c r="A874" s="2"/>
      <c r="B874" s="2" t="s">
        <v>758</v>
      </c>
      <c r="C874" s="2" t="s">
        <v>759</v>
      </c>
      <c r="D874" s="433">
        <v>550</v>
      </c>
    </row>
    <row r="875" spans="1:4" x14ac:dyDescent="0.25">
      <c r="A875" s="2"/>
      <c r="B875" s="2" t="s">
        <v>760</v>
      </c>
      <c r="C875" s="2" t="s">
        <v>761</v>
      </c>
      <c r="D875" s="433">
        <v>550</v>
      </c>
    </row>
    <row r="876" spans="1:4" x14ac:dyDescent="0.25">
      <c r="A876" s="2"/>
      <c r="B876" s="2" t="s">
        <v>762</v>
      </c>
      <c r="C876" s="2" t="s">
        <v>763</v>
      </c>
      <c r="D876" s="433">
        <v>550</v>
      </c>
    </row>
  </sheetData>
  <autoFilter ref="A1:D883">
    <sortState ref="A2:D883">
      <sortCondition ref="A1:A883"/>
    </sortState>
  </autoFilter>
  <phoneticPr fontId="44" type="noConversion"/>
  <pageMargins left="0.7" right="0.7" top="0.75" bottom="0.75" header="0.3" footer="0.3"/>
  <pageSetup paperSize="9"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861"/>
  <sheetViews>
    <sheetView workbookViewId="0">
      <selection activeCell="A791" sqref="A791"/>
    </sheetView>
  </sheetViews>
  <sheetFormatPr defaultColWidth="8.85546875" defaultRowHeight="15" x14ac:dyDescent="0.25"/>
  <cols>
    <col min="1" max="1" width="23" style="61" bestFit="1" customWidth="1"/>
    <col min="2" max="2" width="58" style="137" customWidth="1"/>
    <col min="3" max="3" width="7.7109375" style="62" customWidth="1"/>
    <col min="4" max="4" width="15" style="63" customWidth="1"/>
    <col min="5" max="5" width="8.85546875" style="8" customWidth="1"/>
    <col min="6" max="6" width="10.7109375" style="8" bestFit="1" customWidth="1"/>
    <col min="7" max="7" width="11" style="8" customWidth="1"/>
    <col min="8" max="16384" width="8.85546875" style="8"/>
  </cols>
  <sheetData>
    <row r="1" spans="1:4" ht="25.5" x14ac:dyDescent="0.25">
      <c r="A1" s="333" t="s">
        <v>1062</v>
      </c>
      <c r="B1" s="334" t="s">
        <v>528</v>
      </c>
      <c r="C1" s="334" t="s">
        <v>12</v>
      </c>
      <c r="D1" s="335" t="s">
        <v>1063</v>
      </c>
    </row>
    <row r="2" spans="1:4" ht="36.75" customHeight="1" x14ac:dyDescent="0.25">
      <c r="A2" s="454" t="s">
        <v>2402</v>
      </c>
      <c r="B2" s="454"/>
      <c r="C2" s="454"/>
      <c r="D2" s="454"/>
    </row>
    <row r="3" spans="1:4" ht="18.75" x14ac:dyDescent="0.25">
      <c r="A3" s="453" t="s">
        <v>1151</v>
      </c>
      <c r="B3" s="453"/>
      <c r="C3" s="453"/>
      <c r="D3" s="453"/>
    </row>
    <row r="4" spans="1:4" ht="38.25" x14ac:dyDescent="0.25">
      <c r="A4" s="405" t="s">
        <v>537</v>
      </c>
      <c r="B4" s="406" t="s">
        <v>1492</v>
      </c>
      <c r="C4" s="407" t="s">
        <v>13</v>
      </c>
      <c r="D4" s="408">
        <v>34900</v>
      </c>
    </row>
    <row r="5" spans="1:4" x14ac:dyDescent="0.25">
      <c r="A5" s="405" t="s">
        <v>642</v>
      </c>
      <c r="B5" s="406" t="s">
        <v>643</v>
      </c>
      <c r="C5" s="407" t="s">
        <v>679</v>
      </c>
      <c r="D5" s="408">
        <v>20900</v>
      </c>
    </row>
    <row r="6" spans="1:4" ht="38.25" x14ac:dyDescent="0.25">
      <c r="A6" s="405" t="s">
        <v>36</v>
      </c>
      <c r="B6" s="406" t="s">
        <v>1455</v>
      </c>
      <c r="C6" s="407" t="s">
        <v>13</v>
      </c>
      <c r="D6" s="408">
        <v>36900</v>
      </c>
    </row>
    <row r="7" spans="1:4" ht="51" x14ac:dyDescent="0.25">
      <c r="A7" s="405" t="s">
        <v>1401</v>
      </c>
      <c r="B7" s="406" t="s">
        <v>1456</v>
      </c>
      <c r="C7" s="407" t="s">
        <v>13</v>
      </c>
      <c r="D7" s="408">
        <v>39900</v>
      </c>
    </row>
    <row r="8" spans="1:4" x14ac:dyDescent="0.25">
      <c r="A8" s="405" t="s">
        <v>645</v>
      </c>
      <c r="B8" s="406" t="s">
        <v>646</v>
      </c>
      <c r="C8" s="407" t="s">
        <v>679</v>
      </c>
      <c r="D8" s="408">
        <v>20900</v>
      </c>
    </row>
    <row r="9" spans="1:4" ht="38.25" x14ac:dyDescent="0.25">
      <c r="A9" s="405" t="s">
        <v>37</v>
      </c>
      <c r="B9" s="406" t="s">
        <v>1457</v>
      </c>
      <c r="C9" s="407" t="s">
        <v>13</v>
      </c>
      <c r="D9" s="408">
        <v>37900</v>
      </c>
    </row>
    <row r="10" spans="1:4" x14ac:dyDescent="0.25">
      <c r="A10" s="405" t="s">
        <v>41</v>
      </c>
      <c r="B10" s="406" t="s">
        <v>639</v>
      </c>
      <c r="C10" s="407" t="s">
        <v>679</v>
      </c>
      <c r="D10" s="408">
        <v>20900</v>
      </c>
    </row>
    <row r="11" spans="1:4" ht="38.25" x14ac:dyDescent="0.25">
      <c r="A11" s="405" t="s">
        <v>1405</v>
      </c>
      <c r="B11" s="406" t="s">
        <v>2403</v>
      </c>
      <c r="C11" s="407" t="s">
        <v>13</v>
      </c>
      <c r="D11" s="408">
        <v>42900</v>
      </c>
    </row>
    <row r="12" spans="1:4" ht="51" x14ac:dyDescent="0.25">
      <c r="A12" s="405" t="s">
        <v>1275</v>
      </c>
      <c r="B12" s="406" t="s">
        <v>1449</v>
      </c>
      <c r="C12" s="407" t="s">
        <v>13</v>
      </c>
      <c r="D12" s="408">
        <v>45900</v>
      </c>
    </row>
    <row r="13" spans="1:4" ht="51" x14ac:dyDescent="0.25">
      <c r="A13" s="405" t="s">
        <v>1402</v>
      </c>
      <c r="B13" s="406" t="s">
        <v>1450</v>
      </c>
      <c r="C13" s="407" t="s">
        <v>13</v>
      </c>
      <c r="D13" s="408">
        <v>40900</v>
      </c>
    </row>
    <row r="14" spans="1:4" x14ac:dyDescent="0.25">
      <c r="A14" s="405" t="s">
        <v>640</v>
      </c>
      <c r="B14" s="406" t="s">
        <v>641</v>
      </c>
      <c r="C14" s="407" t="s">
        <v>679</v>
      </c>
      <c r="D14" s="408">
        <v>20900</v>
      </c>
    </row>
    <row r="15" spans="1:4" ht="38.25" x14ac:dyDescent="0.25">
      <c r="A15" s="405" t="s">
        <v>2404</v>
      </c>
      <c r="B15" s="406" t="s">
        <v>2405</v>
      </c>
      <c r="C15" s="407" t="s">
        <v>13</v>
      </c>
      <c r="D15" s="408">
        <v>36900</v>
      </c>
    </row>
    <row r="16" spans="1:4" ht="63.75" x14ac:dyDescent="0.25">
      <c r="A16" s="405" t="s">
        <v>2406</v>
      </c>
      <c r="B16" s="406" t="s">
        <v>2407</v>
      </c>
      <c r="C16" s="407" t="s">
        <v>13</v>
      </c>
      <c r="D16" s="408">
        <v>39900</v>
      </c>
    </row>
    <row r="17" spans="1:4" x14ac:dyDescent="0.25">
      <c r="A17" s="405" t="s">
        <v>576</v>
      </c>
      <c r="B17" s="406" t="s">
        <v>644</v>
      </c>
      <c r="C17" s="407" t="s">
        <v>679</v>
      </c>
      <c r="D17" s="408">
        <v>20900</v>
      </c>
    </row>
    <row r="18" spans="1:4" ht="38.25" x14ac:dyDescent="0.25">
      <c r="A18" s="405" t="s">
        <v>2408</v>
      </c>
      <c r="B18" s="406" t="s">
        <v>2409</v>
      </c>
      <c r="C18" s="407" t="s">
        <v>13</v>
      </c>
      <c r="D18" s="408">
        <v>37900</v>
      </c>
    </row>
    <row r="19" spans="1:4" ht="63.75" x14ac:dyDescent="0.25">
      <c r="A19" s="405" t="s">
        <v>1403</v>
      </c>
      <c r="B19" s="406" t="s">
        <v>1451</v>
      </c>
      <c r="C19" s="407" t="s">
        <v>13</v>
      </c>
      <c r="D19" s="408">
        <v>40900</v>
      </c>
    </row>
    <row r="20" spans="1:4" ht="76.5" x14ac:dyDescent="0.25">
      <c r="A20" s="405" t="s">
        <v>1404</v>
      </c>
      <c r="B20" s="406" t="s">
        <v>2369</v>
      </c>
      <c r="C20" s="407" t="s">
        <v>13</v>
      </c>
      <c r="D20" s="408">
        <v>47900</v>
      </c>
    </row>
    <row r="21" spans="1:4" s="6" customFormat="1" ht="76.5" x14ac:dyDescent="0.25">
      <c r="A21" s="410" t="s">
        <v>2410</v>
      </c>
      <c r="B21" s="406" t="s">
        <v>3170</v>
      </c>
      <c r="C21" s="407" t="s">
        <v>13</v>
      </c>
      <c r="D21" s="408">
        <v>55900</v>
      </c>
    </row>
    <row r="22" spans="1:4" x14ac:dyDescent="0.25">
      <c r="A22" s="405" t="s">
        <v>1304</v>
      </c>
      <c r="B22" s="406" t="s">
        <v>1305</v>
      </c>
      <c r="C22" s="407" t="s">
        <v>679</v>
      </c>
      <c r="D22" s="408">
        <v>30900</v>
      </c>
    </row>
    <row r="23" spans="1:4" ht="51" x14ac:dyDescent="0.25">
      <c r="A23" s="405" t="s">
        <v>1414</v>
      </c>
      <c r="B23" s="406" t="s">
        <v>2411</v>
      </c>
      <c r="C23" s="407" t="s">
        <v>13</v>
      </c>
      <c r="D23" s="408">
        <v>52900</v>
      </c>
    </row>
    <row r="24" spans="1:4" ht="76.5" x14ac:dyDescent="0.25">
      <c r="A24" s="405" t="s">
        <v>1277</v>
      </c>
      <c r="B24" s="406" t="s">
        <v>1459</v>
      </c>
      <c r="C24" s="407" t="s">
        <v>13</v>
      </c>
      <c r="D24" s="408">
        <v>55900</v>
      </c>
    </row>
    <row r="25" spans="1:4" x14ac:dyDescent="0.25">
      <c r="A25" s="405" t="s">
        <v>577</v>
      </c>
      <c r="B25" s="406" t="s">
        <v>630</v>
      </c>
      <c r="C25" s="407" t="s">
        <v>679</v>
      </c>
      <c r="D25" s="408">
        <v>30900</v>
      </c>
    </row>
    <row r="26" spans="1:4" ht="63.75" x14ac:dyDescent="0.25">
      <c r="A26" s="405" t="s">
        <v>1409</v>
      </c>
      <c r="B26" s="406" t="s">
        <v>1452</v>
      </c>
      <c r="C26" s="407" t="s">
        <v>13</v>
      </c>
      <c r="D26" s="408">
        <v>45900</v>
      </c>
    </row>
    <row r="27" spans="1:4" x14ac:dyDescent="0.25">
      <c r="A27" s="405" t="s">
        <v>628</v>
      </c>
      <c r="B27" s="406" t="s">
        <v>629</v>
      </c>
      <c r="C27" s="407" t="s">
        <v>679</v>
      </c>
      <c r="D27" s="408">
        <v>20900</v>
      </c>
    </row>
    <row r="28" spans="1:4" ht="38.25" x14ac:dyDescent="0.25">
      <c r="A28" s="405" t="s">
        <v>1406</v>
      </c>
      <c r="B28" s="406" t="s">
        <v>2412</v>
      </c>
      <c r="C28" s="407" t="s">
        <v>13</v>
      </c>
      <c r="D28" s="408">
        <v>39900</v>
      </c>
    </row>
    <row r="29" spans="1:4" ht="63.75" x14ac:dyDescent="0.25">
      <c r="A29" s="405" t="s">
        <v>1407</v>
      </c>
      <c r="B29" s="406" t="s">
        <v>1453</v>
      </c>
      <c r="C29" s="407" t="s">
        <v>13</v>
      </c>
      <c r="D29" s="408">
        <v>42900</v>
      </c>
    </row>
    <row r="30" spans="1:4" ht="51" x14ac:dyDescent="0.25">
      <c r="A30" s="405" t="s">
        <v>1408</v>
      </c>
      <c r="B30" s="406" t="s">
        <v>2413</v>
      </c>
      <c r="C30" s="407" t="s">
        <v>13</v>
      </c>
      <c r="D30" s="408">
        <v>42900</v>
      </c>
    </row>
    <row r="31" spans="1:4" x14ac:dyDescent="0.25">
      <c r="A31" s="405" t="s">
        <v>578</v>
      </c>
      <c r="B31" s="406" t="s">
        <v>633</v>
      </c>
      <c r="C31" s="407" t="s">
        <v>679</v>
      </c>
      <c r="D31" s="408">
        <v>30900</v>
      </c>
    </row>
    <row r="32" spans="1:4" x14ac:dyDescent="0.25">
      <c r="A32" s="405" t="s">
        <v>631</v>
      </c>
      <c r="B32" s="406" t="s">
        <v>632</v>
      </c>
      <c r="C32" s="407" t="s">
        <v>679</v>
      </c>
      <c r="D32" s="408">
        <v>20900</v>
      </c>
    </row>
    <row r="33" spans="1:4" ht="38.25" x14ac:dyDescent="0.25">
      <c r="A33" s="405" t="s">
        <v>1410</v>
      </c>
      <c r="B33" s="406" t="s">
        <v>2414</v>
      </c>
      <c r="C33" s="407" t="s">
        <v>13</v>
      </c>
      <c r="D33" s="408">
        <v>42900</v>
      </c>
    </row>
    <row r="34" spans="1:4" ht="63.75" x14ac:dyDescent="0.25">
      <c r="A34" s="405" t="s">
        <v>1411</v>
      </c>
      <c r="B34" s="406" t="s">
        <v>1454</v>
      </c>
      <c r="C34" s="407" t="s">
        <v>13</v>
      </c>
      <c r="D34" s="408">
        <v>45900</v>
      </c>
    </row>
    <row r="35" spans="1:4" ht="51" x14ac:dyDescent="0.25">
      <c r="A35" s="405" t="s">
        <v>1412</v>
      </c>
      <c r="B35" s="406" t="s">
        <v>2415</v>
      </c>
      <c r="C35" s="407" t="s">
        <v>13</v>
      </c>
      <c r="D35" s="408">
        <v>45900</v>
      </c>
    </row>
    <row r="36" spans="1:4" x14ac:dyDescent="0.25">
      <c r="A36" s="405" t="s">
        <v>39</v>
      </c>
      <c r="B36" s="406" t="s">
        <v>634</v>
      </c>
      <c r="C36" s="407" t="s">
        <v>679</v>
      </c>
      <c r="D36" s="408">
        <v>30900</v>
      </c>
    </row>
    <row r="37" spans="1:4" ht="51" x14ac:dyDescent="0.25">
      <c r="A37" s="405" t="s">
        <v>1413</v>
      </c>
      <c r="B37" s="406" t="s">
        <v>2416</v>
      </c>
      <c r="C37" s="407" t="s">
        <v>13</v>
      </c>
      <c r="D37" s="408">
        <v>52900</v>
      </c>
    </row>
    <row r="38" spans="1:4" ht="76.5" x14ac:dyDescent="0.25">
      <c r="A38" s="405" t="s">
        <v>1276</v>
      </c>
      <c r="B38" s="406" t="s">
        <v>1458</v>
      </c>
      <c r="C38" s="407" t="s">
        <v>13</v>
      </c>
      <c r="D38" s="408">
        <v>55900</v>
      </c>
    </row>
    <row r="39" spans="1:4" x14ac:dyDescent="0.25">
      <c r="A39" s="405" t="s">
        <v>40</v>
      </c>
      <c r="B39" s="406" t="s">
        <v>635</v>
      </c>
      <c r="C39" s="407" t="s">
        <v>679</v>
      </c>
      <c r="D39" s="408">
        <v>39900</v>
      </c>
    </row>
    <row r="40" spans="1:4" ht="51" x14ac:dyDescent="0.25">
      <c r="A40" s="405" t="s">
        <v>1416</v>
      </c>
      <c r="B40" s="406" t="s">
        <v>2417</v>
      </c>
      <c r="C40" s="407" t="s">
        <v>13</v>
      </c>
      <c r="D40" s="408">
        <v>107900</v>
      </c>
    </row>
    <row r="41" spans="1:4" ht="76.5" x14ac:dyDescent="0.25">
      <c r="A41" s="405" t="s">
        <v>1278</v>
      </c>
      <c r="B41" s="406" t="s">
        <v>1460</v>
      </c>
      <c r="C41" s="407" t="s">
        <v>13</v>
      </c>
      <c r="D41" s="408">
        <v>110900</v>
      </c>
    </row>
    <row r="42" spans="1:4" x14ac:dyDescent="0.25">
      <c r="A42" s="405" t="s">
        <v>579</v>
      </c>
      <c r="B42" s="406" t="s">
        <v>636</v>
      </c>
      <c r="C42" s="407" t="s">
        <v>679</v>
      </c>
      <c r="D42" s="408">
        <v>39900</v>
      </c>
    </row>
    <row r="43" spans="1:4" ht="38.25" x14ac:dyDescent="0.25">
      <c r="A43" s="405" t="s">
        <v>1415</v>
      </c>
      <c r="B43" s="406" t="s">
        <v>2418</v>
      </c>
      <c r="C43" s="407" t="s">
        <v>13</v>
      </c>
      <c r="D43" s="408">
        <v>98900</v>
      </c>
    </row>
    <row r="44" spans="1:4" ht="38.25" x14ac:dyDescent="0.25">
      <c r="A44" s="405" t="s">
        <v>1417</v>
      </c>
      <c r="B44" s="406" t="s">
        <v>1461</v>
      </c>
      <c r="C44" s="407" t="s">
        <v>13</v>
      </c>
      <c r="D44" s="408">
        <v>28900</v>
      </c>
    </row>
    <row r="45" spans="1:4" ht="63.75" x14ac:dyDescent="0.25">
      <c r="A45" s="405" t="s">
        <v>1418</v>
      </c>
      <c r="B45" s="406" t="s">
        <v>1462</v>
      </c>
      <c r="C45" s="407" t="s">
        <v>13</v>
      </c>
      <c r="D45" s="408">
        <v>41900</v>
      </c>
    </row>
    <row r="46" spans="1:4" ht="63.75" x14ac:dyDescent="0.25">
      <c r="A46" s="405" t="s">
        <v>1419</v>
      </c>
      <c r="B46" s="406" t="s">
        <v>1463</v>
      </c>
      <c r="C46" s="407" t="s">
        <v>13</v>
      </c>
      <c r="D46" s="408">
        <v>42900</v>
      </c>
    </row>
    <row r="47" spans="1:4" ht="38.25" x14ac:dyDescent="0.25">
      <c r="A47" s="405" t="s">
        <v>1422</v>
      </c>
      <c r="B47" s="406" t="s">
        <v>2419</v>
      </c>
      <c r="C47" s="407" t="s">
        <v>13</v>
      </c>
      <c r="D47" s="408">
        <v>101900</v>
      </c>
    </row>
    <row r="48" spans="1:4" ht="63.75" x14ac:dyDescent="0.25">
      <c r="A48" s="405" t="s">
        <v>1279</v>
      </c>
      <c r="B48" s="406" t="s">
        <v>1465</v>
      </c>
      <c r="C48" s="407" t="s">
        <v>13</v>
      </c>
      <c r="D48" s="408">
        <v>104900</v>
      </c>
    </row>
    <row r="49" spans="1:4" x14ac:dyDescent="0.25">
      <c r="A49" s="405" t="s">
        <v>586</v>
      </c>
      <c r="B49" s="406" t="s">
        <v>626</v>
      </c>
      <c r="C49" s="407" t="s">
        <v>679</v>
      </c>
      <c r="D49" s="408">
        <v>30900</v>
      </c>
    </row>
    <row r="50" spans="1:4" ht="38.25" x14ac:dyDescent="0.25">
      <c r="A50" s="405" t="s">
        <v>1420</v>
      </c>
      <c r="B50" s="406" t="s">
        <v>2420</v>
      </c>
      <c r="C50" s="407" t="s">
        <v>13</v>
      </c>
      <c r="D50" s="408">
        <v>52900</v>
      </c>
    </row>
    <row r="51" spans="1:4" ht="63.75" x14ac:dyDescent="0.25">
      <c r="A51" s="405" t="s">
        <v>1421</v>
      </c>
      <c r="B51" s="406" t="s">
        <v>1464</v>
      </c>
      <c r="C51" s="407" t="s">
        <v>13</v>
      </c>
      <c r="D51" s="408">
        <v>55900</v>
      </c>
    </row>
    <row r="52" spans="1:4" x14ac:dyDescent="0.25">
      <c r="A52" s="405" t="s">
        <v>587</v>
      </c>
      <c r="B52" s="406" t="s">
        <v>1066</v>
      </c>
      <c r="C52" s="407" t="s">
        <v>679</v>
      </c>
      <c r="D52" s="408">
        <v>31900</v>
      </c>
    </row>
    <row r="53" spans="1:4" x14ac:dyDescent="0.25">
      <c r="A53" s="405" t="s">
        <v>589</v>
      </c>
      <c r="B53" s="406" t="s">
        <v>621</v>
      </c>
      <c r="C53" s="407" t="s">
        <v>679</v>
      </c>
      <c r="D53" s="408">
        <v>55900</v>
      </c>
    </row>
    <row r="54" spans="1:4" ht="18.75" x14ac:dyDescent="0.25">
      <c r="A54" s="453" t="s">
        <v>2421</v>
      </c>
      <c r="B54" s="453"/>
      <c r="C54" s="453"/>
      <c r="D54" s="453"/>
    </row>
    <row r="55" spans="1:4" x14ac:dyDescent="0.25">
      <c r="A55" s="336" t="s">
        <v>594</v>
      </c>
      <c r="B55" s="337" t="s">
        <v>595</v>
      </c>
      <c r="C55" s="338" t="s">
        <v>679</v>
      </c>
      <c r="D55" s="339">
        <v>12050</v>
      </c>
    </row>
    <row r="56" spans="1:4" x14ac:dyDescent="0.25">
      <c r="A56" s="336" t="s">
        <v>590</v>
      </c>
      <c r="B56" s="337" t="s">
        <v>591</v>
      </c>
      <c r="C56" s="338" t="s">
        <v>679</v>
      </c>
      <c r="D56" s="339">
        <v>34750</v>
      </c>
    </row>
    <row r="57" spans="1:4" x14ac:dyDescent="0.25">
      <c r="A57" s="336" t="s">
        <v>596</v>
      </c>
      <c r="B57" s="337" t="s">
        <v>597</v>
      </c>
      <c r="C57" s="338" t="s">
        <v>679</v>
      </c>
      <c r="D57" s="339">
        <v>2650</v>
      </c>
    </row>
    <row r="58" spans="1:4" x14ac:dyDescent="0.25">
      <c r="A58" s="336" t="s">
        <v>598</v>
      </c>
      <c r="B58" s="337" t="s">
        <v>599</v>
      </c>
      <c r="C58" s="338" t="s">
        <v>679</v>
      </c>
      <c r="D58" s="339">
        <v>8650</v>
      </c>
    </row>
    <row r="59" spans="1:4" x14ac:dyDescent="0.25">
      <c r="A59" s="336" t="s">
        <v>600</v>
      </c>
      <c r="B59" s="337" t="s">
        <v>601</v>
      </c>
      <c r="C59" s="338" t="s">
        <v>679</v>
      </c>
      <c r="D59" s="339">
        <v>10850</v>
      </c>
    </row>
    <row r="60" spans="1:4" x14ac:dyDescent="0.25">
      <c r="A60" s="336" t="s">
        <v>602</v>
      </c>
      <c r="B60" s="337" t="s">
        <v>603</v>
      </c>
      <c r="C60" s="338" t="s">
        <v>679</v>
      </c>
      <c r="D60" s="339">
        <v>7350</v>
      </c>
    </row>
    <row r="61" spans="1:4" x14ac:dyDescent="0.25">
      <c r="A61" s="336" t="s">
        <v>604</v>
      </c>
      <c r="B61" s="337" t="s">
        <v>605</v>
      </c>
      <c r="C61" s="338" t="s">
        <v>679</v>
      </c>
      <c r="D61" s="339">
        <v>6450</v>
      </c>
    </row>
    <row r="62" spans="1:4" x14ac:dyDescent="0.25">
      <c r="A62" s="336" t="s">
        <v>606</v>
      </c>
      <c r="B62" s="337" t="s">
        <v>607</v>
      </c>
      <c r="C62" s="338" t="s">
        <v>679</v>
      </c>
      <c r="D62" s="339">
        <v>3250</v>
      </c>
    </row>
    <row r="63" spans="1:4" x14ac:dyDescent="0.25">
      <c r="A63" s="336" t="s">
        <v>608</v>
      </c>
      <c r="B63" s="337" t="s">
        <v>609</v>
      </c>
      <c r="C63" s="338" t="s">
        <v>679</v>
      </c>
      <c r="D63" s="339">
        <v>3750</v>
      </c>
    </row>
    <row r="64" spans="1:4" x14ac:dyDescent="0.25">
      <c r="A64" s="336" t="s">
        <v>588</v>
      </c>
      <c r="B64" s="337" t="s">
        <v>610</v>
      </c>
      <c r="C64" s="338" t="s">
        <v>679</v>
      </c>
      <c r="D64" s="339">
        <v>14550</v>
      </c>
    </row>
    <row r="65" spans="1:4" x14ac:dyDescent="0.25">
      <c r="A65" s="336" t="s">
        <v>611</v>
      </c>
      <c r="B65" s="337" t="s">
        <v>612</v>
      </c>
      <c r="C65" s="338" t="s">
        <v>679</v>
      </c>
      <c r="D65" s="339">
        <v>26250</v>
      </c>
    </row>
    <row r="66" spans="1:4" x14ac:dyDescent="0.25">
      <c r="A66" s="336" t="s">
        <v>21</v>
      </c>
      <c r="B66" s="337" t="s">
        <v>573</v>
      </c>
      <c r="C66" s="338" t="s">
        <v>679</v>
      </c>
      <c r="D66" s="339">
        <v>10250</v>
      </c>
    </row>
    <row r="67" spans="1:4" x14ac:dyDescent="0.25">
      <c r="A67" s="336" t="s">
        <v>22</v>
      </c>
      <c r="B67" s="337" t="s">
        <v>574</v>
      </c>
      <c r="C67" s="338" t="s">
        <v>679</v>
      </c>
      <c r="D67" s="339">
        <v>10250</v>
      </c>
    </row>
    <row r="68" spans="1:4" x14ac:dyDescent="0.25">
      <c r="A68" s="336" t="s">
        <v>23</v>
      </c>
      <c r="B68" s="337" t="s">
        <v>1067</v>
      </c>
      <c r="C68" s="338" t="s">
        <v>679</v>
      </c>
      <c r="D68" s="339">
        <v>1650</v>
      </c>
    </row>
    <row r="69" spans="1:4" x14ac:dyDescent="0.25">
      <c r="A69" s="336" t="s">
        <v>613</v>
      </c>
      <c r="B69" s="337" t="s">
        <v>614</v>
      </c>
      <c r="C69" s="338" t="s">
        <v>679</v>
      </c>
      <c r="D69" s="339">
        <v>2350</v>
      </c>
    </row>
    <row r="70" spans="1:4" x14ac:dyDescent="0.25">
      <c r="A70" s="336" t="s">
        <v>615</v>
      </c>
      <c r="B70" s="337" t="s">
        <v>616</v>
      </c>
      <c r="C70" s="338" t="s">
        <v>679</v>
      </c>
      <c r="D70" s="339">
        <v>2350</v>
      </c>
    </row>
    <row r="71" spans="1:4" x14ac:dyDescent="0.25">
      <c r="A71" s="336" t="s">
        <v>1296</v>
      </c>
      <c r="B71" s="337" t="s">
        <v>1300</v>
      </c>
      <c r="C71" s="338" t="s">
        <v>679</v>
      </c>
      <c r="D71" s="339">
        <v>2750</v>
      </c>
    </row>
    <row r="72" spans="1:4" x14ac:dyDescent="0.25">
      <c r="A72" s="336" t="s">
        <v>617</v>
      </c>
      <c r="B72" s="337" t="s">
        <v>618</v>
      </c>
      <c r="C72" s="338" t="s">
        <v>679</v>
      </c>
      <c r="D72" s="339">
        <v>950</v>
      </c>
    </row>
    <row r="73" spans="1:4" x14ac:dyDescent="0.25">
      <c r="A73" s="336" t="s">
        <v>619</v>
      </c>
      <c r="B73" s="337" t="s">
        <v>620</v>
      </c>
      <c r="C73" s="338" t="s">
        <v>679</v>
      </c>
      <c r="D73" s="339">
        <v>1450</v>
      </c>
    </row>
    <row r="74" spans="1:4" ht="18.75" x14ac:dyDescent="0.25">
      <c r="A74" s="453" t="s">
        <v>1150</v>
      </c>
      <c r="B74" s="453"/>
      <c r="C74" s="453"/>
      <c r="D74" s="453"/>
    </row>
    <row r="75" spans="1:4" ht="38.25" x14ac:dyDescent="0.25">
      <c r="A75" s="405" t="s">
        <v>1440</v>
      </c>
      <c r="B75" s="406" t="s">
        <v>1442</v>
      </c>
      <c r="C75" s="407" t="s">
        <v>13</v>
      </c>
      <c r="D75" s="408">
        <v>31900</v>
      </c>
    </row>
    <row r="76" spans="1:4" ht="25.5" x14ac:dyDescent="0.25">
      <c r="A76" s="405" t="s">
        <v>30</v>
      </c>
      <c r="B76" s="406" t="s">
        <v>1064</v>
      </c>
      <c r="C76" s="407" t="s">
        <v>13</v>
      </c>
      <c r="D76" s="408">
        <v>20900</v>
      </c>
    </row>
    <row r="77" spans="1:4" ht="38.25" x14ac:dyDescent="0.25">
      <c r="A77" s="405" t="s">
        <v>525</v>
      </c>
      <c r="B77" s="406" t="s">
        <v>3057</v>
      </c>
      <c r="C77" s="407" t="s">
        <v>13</v>
      </c>
      <c r="D77" s="408">
        <v>25900</v>
      </c>
    </row>
    <row r="78" spans="1:4" ht="38.25" x14ac:dyDescent="0.25">
      <c r="A78" s="405" t="s">
        <v>1233</v>
      </c>
      <c r="B78" s="406" t="s">
        <v>1444</v>
      </c>
      <c r="C78" s="407" t="s">
        <v>13</v>
      </c>
      <c r="D78" s="408">
        <v>27900</v>
      </c>
    </row>
    <row r="79" spans="1:4" ht="51" x14ac:dyDescent="0.25">
      <c r="A79" s="410" t="s">
        <v>2422</v>
      </c>
      <c r="B79" s="406" t="s">
        <v>3171</v>
      </c>
      <c r="C79" s="407" t="s">
        <v>13</v>
      </c>
      <c r="D79" s="408">
        <v>35900</v>
      </c>
    </row>
    <row r="80" spans="1:4" ht="25.5" x14ac:dyDescent="0.25">
      <c r="A80" s="405" t="s">
        <v>31</v>
      </c>
      <c r="B80" s="406" t="s">
        <v>1065</v>
      </c>
      <c r="C80" s="407" t="s">
        <v>13</v>
      </c>
      <c r="D80" s="408">
        <v>21900</v>
      </c>
    </row>
    <row r="81" spans="1:4" ht="38.25" x14ac:dyDescent="0.25">
      <c r="A81" s="405" t="s">
        <v>1298</v>
      </c>
      <c r="B81" s="406" t="s">
        <v>3058</v>
      </c>
      <c r="C81" s="407" t="s">
        <v>13</v>
      </c>
      <c r="D81" s="408">
        <v>26900</v>
      </c>
    </row>
    <row r="82" spans="1:4" ht="25.5" x14ac:dyDescent="0.25">
      <c r="A82" s="405" t="s">
        <v>1005</v>
      </c>
      <c r="B82" s="406" t="s">
        <v>1476</v>
      </c>
      <c r="C82" s="407" t="s">
        <v>13</v>
      </c>
      <c r="D82" s="408">
        <v>25900</v>
      </c>
    </row>
    <row r="83" spans="1:4" ht="38.25" x14ac:dyDescent="0.25">
      <c r="A83" s="405" t="s">
        <v>1426</v>
      </c>
      <c r="B83" s="406" t="s">
        <v>1483</v>
      </c>
      <c r="C83" s="407" t="s">
        <v>13</v>
      </c>
      <c r="D83" s="408">
        <v>30900</v>
      </c>
    </row>
    <row r="84" spans="1:4" x14ac:dyDescent="0.25">
      <c r="A84" s="405" t="s">
        <v>526</v>
      </c>
      <c r="B84" s="406" t="s">
        <v>1049</v>
      </c>
      <c r="C84" s="407" t="s">
        <v>679</v>
      </c>
      <c r="D84" s="408">
        <v>32900</v>
      </c>
    </row>
    <row r="85" spans="1:4" ht="25.5" x14ac:dyDescent="0.25">
      <c r="A85" s="405" t="s">
        <v>1423</v>
      </c>
      <c r="B85" s="406" t="s">
        <v>2423</v>
      </c>
      <c r="C85" s="407" t="s">
        <v>13</v>
      </c>
      <c r="D85" s="408">
        <v>35900</v>
      </c>
    </row>
    <row r="86" spans="1:4" ht="38.25" x14ac:dyDescent="0.25">
      <c r="A86" s="405" t="s">
        <v>1272</v>
      </c>
      <c r="B86" s="406" t="s">
        <v>1446</v>
      </c>
      <c r="C86" s="407" t="s">
        <v>13</v>
      </c>
      <c r="D86" s="408">
        <v>40900</v>
      </c>
    </row>
    <row r="87" spans="1:4" x14ac:dyDescent="0.25">
      <c r="A87" s="405" t="s">
        <v>33</v>
      </c>
      <c r="B87" s="406" t="s">
        <v>834</v>
      </c>
      <c r="C87" s="407" t="s">
        <v>679</v>
      </c>
      <c r="D87" s="408">
        <v>34900</v>
      </c>
    </row>
    <row r="88" spans="1:4" ht="25.5" x14ac:dyDescent="0.25">
      <c r="A88" s="405" t="s">
        <v>1424</v>
      </c>
      <c r="B88" s="406" t="s">
        <v>2424</v>
      </c>
      <c r="C88" s="407" t="s">
        <v>13</v>
      </c>
      <c r="D88" s="408">
        <v>37900</v>
      </c>
    </row>
    <row r="89" spans="1:4" ht="38.25" x14ac:dyDescent="0.25">
      <c r="A89" s="405" t="s">
        <v>1273</v>
      </c>
      <c r="B89" s="406" t="s">
        <v>1447</v>
      </c>
      <c r="C89" s="407" t="s">
        <v>13</v>
      </c>
      <c r="D89" s="408">
        <v>42900</v>
      </c>
    </row>
    <row r="90" spans="1:4" x14ac:dyDescent="0.25">
      <c r="A90" s="405" t="s">
        <v>558</v>
      </c>
      <c r="B90" s="406" t="s">
        <v>833</v>
      </c>
      <c r="C90" s="407" t="s">
        <v>679</v>
      </c>
      <c r="D90" s="408">
        <v>28900</v>
      </c>
    </row>
    <row r="91" spans="1:4" ht="38.25" x14ac:dyDescent="0.25">
      <c r="A91" s="405" t="s">
        <v>1427</v>
      </c>
      <c r="B91" s="406" t="s">
        <v>1443</v>
      </c>
      <c r="C91" s="407" t="s">
        <v>13</v>
      </c>
      <c r="D91" s="408">
        <v>31900</v>
      </c>
    </row>
    <row r="92" spans="1:4" x14ac:dyDescent="0.25">
      <c r="A92" s="405" t="s">
        <v>559</v>
      </c>
      <c r="B92" s="406" t="s">
        <v>835</v>
      </c>
      <c r="C92" s="407" t="s">
        <v>679</v>
      </c>
      <c r="D92" s="408">
        <v>28900</v>
      </c>
    </row>
    <row r="93" spans="1:4" ht="25.5" x14ac:dyDescent="0.25">
      <c r="A93" s="405" t="s">
        <v>1428</v>
      </c>
      <c r="B93" s="406" t="s">
        <v>2425</v>
      </c>
      <c r="C93" s="407" t="s">
        <v>13</v>
      </c>
      <c r="D93" s="408">
        <v>31900</v>
      </c>
    </row>
    <row r="94" spans="1:4" ht="38.25" x14ac:dyDescent="0.25">
      <c r="A94" s="405" t="s">
        <v>1429</v>
      </c>
      <c r="B94" s="406" t="s">
        <v>1441</v>
      </c>
      <c r="C94" s="407" t="s">
        <v>13</v>
      </c>
      <c r="D94" s="408">
        <v>36900</v>
      </c>
    </row>
    <row r="95" spans="1:4" x14ac:dyDescent="0.25">
      <c r="A95" s="405" t="s">
        <v>560</v>
      </c>
      <c r="B95" s="406" t="s">
        <v>832</v>
      </c>
      <c r="C95" s="407" t="s">
        <v>679</v>
      </c>
      <c r="D95" s="408">
        <v>34900</v>
      </c>
    </row>
    <row r="96" spans="1:4" ht="25.5" x14ac:dyDescent="0.25">
      <c r="A96" s="405" t="s">
        <v>1430</v>
      </c>
      <c r="B96" s="406" t="s">
        <v>2426</v>
      </c>
      <c r="C96" s="407" t="s">
        <v>13</v>
      </c>
      <c r="D96" s="408">
        <v>37900</v>
      </c>
    </row>
    <row r="97" spans="1:6" ht="38.25" x14ac:dyDescent="0.25">
      <c r="A97" s="405" t="s">
        <v>1431</v>
      </c>
      <c r="B97" s="406" t="s">
        <v>1445</v>
      </c>
      <c r="C97" s="407" t="s">
        <v>13</v>
      </c>
      <c r="D97" s="408">
        <v>42900</v>
      </c>
    </row>
    <row r="98" spans="1:6" ht="25.5" x14ac:dyDescent="0.25">
      <c r="A98" s="405" t="s">
        <v>32</v>
      </c>
      <c r="B98" s="406" t="s">
        <v>1153</v>
      </c>
      <c r="C98" s="407" t="s">
        <v>13</v>
      </c>
      <c r="D98" s="408">
        <v>28900</v>
      </c>
    </row>
    <row r="99" spans="1:6" x14ac:dyDescent="0.25">
      <c r="A99" s="405" t="s">
        <v>34</v>
      </c>
      <c r="B99" s="406" t="s">
        <v>836</v>
      </c>
      <c r="C99" s="407" t="s">
        <v>679</v>
      </c>
      <c r="D99" s="408">
        <v>60900</v>
      </c>
    </row>
    <row r="100" spans="1:6" ht="38.25" x14ac:dyDescent="0.25">
      <c r="A100" s="405" t="s">
        <v>1425</v>
      </c>
      <c r="B100" s="406" t="s">
        <v>2427</v>
      </c>
      <c r="C100" s="407" t="s">
        <v>13</v>
      </c>
      <c r="D100" s="408">
        <v>63900</v>
      </c>
    </row>
    <row r="101" spans="1:6" ht="38.25" x14ac:dyDescent="0.25">
      <c r="A101" s="405" t="s">
        <v>1274</v>
      </c>
      <c r="B101" s="406" t="s">
        <v>1448</v>
      </c>
      <c r="C101" s="407" t="s">
        <v>13</v>
      </c>
      <c r="D101" s="408">
        <v>68900</v>
      </c>
    </row>
    <row r="102" spans="1:6" x14ac:dyDescent="0.25">
      <c r="A102" s="405" t="s">
        <v>561</v>
      </c>
      <c r="B102" s="406" t="s">
        <v>837</v>
      </c>
      <c r="C102" s="407" t="s">
        <v>679</v>
      </c>
      <c r="D102" s="408">
        <v>58900</v>
      </c>
    </row>
    <row r="103" spans="1:6" ht="25.5" x14ac:dyDescent="0.25">
      <c r="A103" s="405" t="s">
        <v>1432</v>
      </c>
      <c r="B103" s="406" t="s">
        <v>2428</v>
      </c>
      <c r="C103" s="407" t="s">
        <v>13</v>
      </c>
      <c r="D103" s="408">
        <v>61900</v>
      </c>
    </row>
    <row r="104" spans="1:6" x14ac:dyDescent="0.25">
      <c r="A104" s="405" t="s">
        <v>562</v>
      </c>
      <c r="B104" s="406" t="s">
        <v>838</v>
      </c>
      <c r="C104" s="407" t="s">
        <v>679</v>
      </c>
      <c r="D104" s="408">
        <v>54900</v>
      </c>
    </row>
    <row r="105" spans="1:6" ht="25.5" x14ac:dyDescent="0.25">
      <c r="A105" s="405" t="s">
        <v>2429</v>
      </c>
      <c r="B105" s="406" t="s">
        <v>2430</v>
      </c>
      <c r="C105" s="407" t="s">
        <v>13</v>
      </c>
      <c r="D105" s="408">
        <v>57900</v>
      </c>
      <c r="F105" s="330"/>
    </row>
    <row r="106" spans="1:6" x14ac:dyDescent="0.25">
      <c r="A106" s="405" t="s">
        <v>563</v>
      </c>
      <c r="B106" s="406" t="s">
        <v>839</v>
      </c>
      <c r="C106" s="407" t="s">
        <v>679</v>
      </c>
      <c r="D106" s="408">
        <v>62900</v>
      </c>
      <c r="F106" s="330"/>
    </row>
    <row r="107" spans="1:6" x14ac:dyDescent="0.25">
      <c r="A107" s="405" t="s">
        <v>564</v>
      </c>
      <c r="B107" s="406" t="s">
        <v>840</v>
      </c>
      <c r="C107" s="407" t="s">
        <v>679</v>
      </c>
      <c r="D107" s="408">
        <v>76900</v>
      </c>
      <c r="F107" s="330"/>
    </row>
    <row r="108" spans="1:6" x14ac:dyDescent="0.25">
      <c r="A108" s="405" t="s">
        <v>1302</v>
      </c>
      <c r="B108" s="406" t="s">
        <v>1303</v>
      </c>
      <c r="C108" s="407" t="s">
        <v>679</v>
      </c>
      <c r="D108" s="408">
        <v>172900</v>
      </c>
    </row>
    <row r="109" spans="1:6" ht="18.75" x14ac:dyDescent="0.25">
      <c r="A109" s="453" t="s">
        <v>2431</v>
      </c>
      <c r="B109" s="453"/>
      <c r="C109" s="453"/>
      <c r="D109" s="453"/>
      <c r="F109" s="330"/>
    </row>
    <row r="110" spans="1:6" x14ac:dyDescent="0.25">
      <c r="A110" s="336" t="s">
        <v>572</v>
      </c>
      <c r="B110" s="337" t="s">
        <v>812</v>
      </c>
      <c r="C110" s="338" t="s">
        <v>679</v>
      </c>
      <c r="D110" s="339">
        <v>5900</v>
      </c>
      <c r="F110" s="330"/>
    </row>
    <row r="111" spans="1:6" ht="38.25" x14ac:dyDescent="0.25">
      <c r="A111" s="336" t="s">
        <v>2432</v>
      </c>
      <c r="B111" s="337" t="s">
        <v>3066</v>
      </c>
      <c r="C111" s="338" t="s">
        <v>13</v>
      </c>
      <c r="D111" s="339">
        <v>7100</v>
      </c>
    </row>
    <row r="112" spans="1:6" ht="38.25" x14ac:dyDescent="0.25">
      <c r="A112" s="336" t="s">
        <v>2433</v>
      </c>
      <c r="B112" s="337" t="s">
        <v>3067</v>
      </c>
      <c r="C112" s="338" t="s">
        <v>13</v>
      </c>
      <c r="D112" s="339">
        <v>33100</v>
      </c>
    </row>
    <row r="113" spans="1:4" ht="38.25" x14ac:dyDescent="0.25">
      <c r="A113" s="336" t="s">
        <v>2434</v>
      </c>
      <c r="B113" s="337" t="s">
        <v>3068</v>
      </c>
      <c r="C113" s="338" t="s">
        <v>13</v>
      </c>
      <c r="D113" s="339">
        <v>62100</v>
      </c>
    </row>
    <row r="114" spans="1:4" ht="25.5" x14ac:dyDescent="0.25">
      <c r="A114" s="336" t="s">
        <v>2435</v>
      </c>
      <c r="B114" s="337" t="s">
        <v>3069</v>
      </c>
      <c r="C114" s="338" t="s">
        <v>13</v>
      </c>
      <c r="D114" s="339">
        <v>7900</v>
      </c>
    </row>
    <row r="115" spans="1:4" s="6" customFormat="1" ht="25.5" x14ac:dyDescent="0.25">
      <c r="A115" s="336" t="s">
        <v>2436</v>
      </c>
      <c r="B115" s="337" t="s">
        <v>3070</v>
      </c>
      <c r="C115" s="338" t="s">
        <v>13</v>
      </c>
      <c r="D115" s="339">
        <v>37900</v>
      </c>
    </row>
    <row r="116" spans="1:4" s="6" customFormat="1" x14ac:dyDescent="0.25">
      <c r="A116" s="336" t="s">
        <v>568</v>
      </c>
      <c r="B116" s="337" t="s">
        <v>813</v>
      </c>
      <c r="C116" s="338" t="s">
        <v>679</v>
      </c>
      <c r="D116" s="339">
        <v>4500</v>
      </c>
    </row>
    <row r="117" spans="1:4" s="6" customFormat="1" x14ac:dyDescent="0.25">
      <c r="A117" s="336" t="s">
        <v>571</v>
      </c>
      <c r="B117" s="337" t="s">
        <v>814</v>
      </c>
      <c r="C117" s="338" t="s">
        <v>679</v>
      </c>
      <c r="D117" s="339">
        <v>3300</v>
      </c>
    </row>
    <row r="118" spans="1:4" s="6" customFormat="1" ht="18.75" x14ac:dyDescent="0.25">
      <c r="A118" s="453" t="s">
        <v>2437</v>
      </c>
      <c r="B118" s="453"/>
      <c r="C118" s="453"/>
      <c r="D118" s="453"/>
    </row>
    <row r="119" spans="1:4" s="6" customFormat="1" x14ac:dyDescent="0.25">
      <c r="A119" s="336" t="s">
        <v>549</v>
      </c>
      <c r="B119" s="337" t="s">
        <v>1484</v>
      </c>
      <c r="C119" s="338" t="s">
        <v>679</v>
      </c>
      <c r="D119" s="339">
        <v>54900</v>
      </c>
    </row>
    <row r="120" spans="1:4" s="6" customFormat="1" ht="51" x14ac:dyDescent="0.25">
      <c r="A120" s="336" t="s">
        <v>548</v>
      </c>
      <c r="B120" s="337" t="s">
        <v>1497</v>
      </c>
      <c r="C120" s="338" t="s">
        <v>13</v>
      </c>
      <c r="D120" s="339">
        <v>50900</v>
      </c>
    </row>
    <row r="121" spans="1:4" s="6" customFormat="1" ht="76.5" x14ac:dyDescent="0.25">
      <c r="A121" s="336" t="s">
        <v>1433</v>
      </c>
      <c r="B121" s="337" t="s">
        <v>1498</v>
      </c>
      <c r="C121" s="338" t="s">
        <v>13</v>
      </c>
      <c r="D121" s="339">
        <v>55900</v>
      </c>
    </row>
    <row r="122" spans="1:4" s="6" customFormat="1" x14ac:dyDescent="0.25">
      <c r="A122" s="336" t="s">
        <v>550</v>
      </c>
      <c r="B122" s="337" t="s">
        <v>1485</v>
      </c>
      <c r="C122" s="338" t="s">
        <v>679</v>
      </c>
      <c r="D122" s="339">
        <v>64900</v>
      </c>
    </row>
    <row r="123" spans="1:4" s="6" customFormat="1" ht="51" x14ac:dyDescent="0.25">
      <c r="A123" s="336" t="s">
        <v>551</v>
      </c>
      <c r="B123" s="337" t="s">
        <v>1499</v>
      </c>
      <c r="C123" s="338" t="s">
        <v>13</v>
      </c>
      <c r="D123" s="339">
        <v>55900</v>
      </c>
    </row>
    <row r="124" spans="1:4" s="6" customFormat="1" ht="76.5" x14ac:dyDescent="0.25">
      <c r="A124" s="336" t="s">
        <v>1434</v>
      </c>
      <c r="B124" s="337" t="s">
        <v>1500</v>
      </c>
      <c r="C124" s="338" t="s">
        <v>13</v>
      </c>
      <c r="D124" s="339">
        <v>60900</v>
      </c>
    </row>
    <row r="125" spans="1:4" s="6" customFormat="1" ht="51" x14ac:dyDescent="0.25">
      <c r="A125" s="336" t="s">
        <v>1011</v>
      </c>
      <c r="B125" s="337" t="s">
        <v>1501</v>
      </c>
      <c r="C125" s="338" t="s">
        <v>13</v>
      </c>
      <c r="D125" s="339">
        <v>60900</v>
      </c>
    </row>
    <row r="126" spans="1:4" s="6" customFormat="1" ht="63.75" x14ac:dyDescent="0.25">
      <c r="A126" s="336" t="s">
        <v>1435</v>
      </c>
      <c r="B126" s="337" t="s">
        <v>1502</v>
      </c>
      <c r="C126" s="338" t="s">
        <v>13</v>
      </c>
      <c r="D126" s="339">
        <v>65900</v>
      </c>
    </row>
    <row r="127" spans="1:4" x14ac:dyDescent="0.25">
      <c r="A127" s="336" t="s">
        <v>552</v>
      </c>
      <c r="B127" s="337" t="s">
        <v>1486</v>
      </c>
      <c r="C127" s="338" t="s">
        <v>679</v>
      </c>
      <c r="D127" s="339">
        <v>74900</v>
      </c>
    </row>
    <row r="128" spans="1:4" ht="51" x14ac:dyDescent="0.25">
      <c r="A128" s="336" t="s">
        <v>553</v>
      </c>
      <c r="B128" s="337" t="s">
        <v>1503</v>
      </c>
      <c r="C128" s="338" t="s">
        <v>13</v>
      </c>
      <c r="D128" s="339">
        <v>94900</v>
      </c>
    </row>
    <row r="129" spans="1:4" ht="63.75" x14ac:dyDescent="0.25">
      <c r="A129" s="336" t="s">
        <v>1436</v>
      </c>
      <c r="B129" s="337" t="s">
        <v>1504</v>
      </c>
      <c r="C129" s="338" t="s">
        <v>13</v>
      </c>
      <c r="D129" s="339">
        <v>99900</v>
      </c>
    </row>
    <row r="130" spans="1:4" ht="76.5" x14ac:dyDescent="0.25">
      <c r="A130" s="336" t="s">
        <v>554</v>
      </c>
      <c r="B130" s="337" t="s">
        <v>1505</v>
      </c>
      <c r="C130" s="338" t="s">
        <v>13</v>
      </c>
      <c r="D130" s="339">
        <v>105900</v>
      </c>
    </row>
    <row r="131" spans="1:4" ht="89.25" x14ac:dyDescent="0.25">
      <c r="A131" s="336" t="s">
        <v>1437</v>
      </c>
      <c r="B131" s="337" t="s">
        <v>1506</v>
      </c>
      <c r="C131" s="338" t="s">
        <v>13</v>
      </c>
      <c r="D131" s="339">
        <v>110900</v>
      </c>
    </row>
    <row r="132" spans="1:4" ht="57.75" customHeight="1" x14ac:dyDescent="0.25">
      <c r="A132" s="336" t="s">
        <v>1310</v>
      </c>
      <c r="B132" s="337" t="s">
        <v>1311</v>
      </c>
      <c r="C132" s="338" t="s">
        <v>679</v>
      </c>
      <c r="D132" s="339">
        <v>63900</v>
      </c>
    </row>
    <row r="133" spans="1:4" ht="38.25" x14ac:dyDescent="0.25">
      <c r="A133" s="405" t="s">
        <v>1308</v>
      </c>
      <c r="B133" s="406" t="s">
        <v>2438</v>
      </c>
      <c r="C133" s="407" t="s">
        <v>13</v>
      </c>
      <c r="D133" s="408">
        <v>60900</v>
      </c>
    </row>
    <row r="134" spans="1:4" ht="51" x14ac:dyDescent="0.25">
      <c r="A134" s="405" t="s">
        <v>1321</v>
      </c>
      <c r="B134" s="406" t="s">
        <v>2439</v>
      </c>
      <c r="C134" s="407" t="s">
        <v>13</v>
      </c>
      <c r="D134" s="408">
        <v>65900</v>
      </c>
    </row>
    <row r="135" spans="1:4" x14ac:dyDescent="0.25">
      <c r="A135" s="336" t="s">
        <v>843</v>
      </c>
      <c r="B135" s="337" t="s">
        <v>844</v>
      </c>
      <c r="C135" s="338" t="s">
        <v>679</v>
      </c>
      <c r="D135" s="339">
        <v>119900</v>
      </c>
    </row>
    <row r="136" spans="1:4" ht="51" x14ac:dyDescent="0.25">
      <c r="A136" s="336" t="s">
        <v>988</v>
      </c>
      <c r="B136" s="337" t="s">
        <v>1077</v>
      </c>
      <c r="C136" s="338" t="s">
        <v>13</v>
      </c>
      <c r="D136" s="339">
        <v>105900</v>
      </c>
    </row>
    <row r="137" spans="1:4" ht="76.5" x14ac:dyDescent="0.25">
      <c r="A137" s="336" t="s">
        <v>1322</v>
      </c>
      <c r="B137" s="337" t="s">
        <v>1333</v>
      </c>
      <c r="C137" s="338" t="s">
        <v>13</v>
      </c>
      <c r="D137" s="339">
        <v>115900</v>
      </c>
    </row>
    <row r="138" spans="1:4" x14ac:dyDescent="0.25">
      <c r="A138" s="336" t="s">
        <v>845</v>
      </c>
      <c r="B138" s="337" t="s">
        <v>846</v>
      </c>
      <c r="C138" s="338" t="s">
        <v>679</v>
      </c>
      <c r="D138" s="339">
        <v>116900</v>
      </c>
    </row>
    <row r="139" spans="1:4" ht="51" x14ac:dyDescent="0.25">
      <c r="A139" s="336" t="s">
        <v>989</v>
      </c>
      <c r="B139" s="337" t="s">
        <v>1078</v>
      </c>
      <c r="C139" s="338" t="s">
        <v>13</v>
      </c>
      <c r="D139" s="339">
        <v>105900</v>
      </c>
    </row>
    <row r="140" spans="1:4" ht="76.5" x14ac:dyDescent="0.25">
      <c r="A140" s="336" t="s">
        <v>1323</v>
      </c>
      <c r="B140" s="337" t="s">
        <v>1334</v>
      </c>
      <c r="C140" s="338" t="s">
        <v>13</v>
      </c>
      <c r="D140" s="339">
        <v>115900</v>
      </c>
    </row>
    <row r="141" spans="1:4" ht="51" x14ac:dyDescent="0.25">
      <c r="A141" s="336" t="s">
        <v>990</v>
      </c>
      <c r="B141" s="337" t="s">
        <v>1079</v>
      </c>
      <c r="C141" s="338" t="s">
        <v>13</v>
      </c>
      <c r="D141" s="339">
        <v>110900</v>
      </c>
    </row>
    <row r="142" spans="1:4" ht="76.5" x14ac:dyDescent="0.25">
      <c r="A142" s="336" t="s">
        <v>1324</v>
      </c>
      <c r="B142" s="337" t="s">
        <v>1332</v>
      </c>
      <c r="C142" s="338" t="s">
        <v>13</v>
      </c>
      <c r="D142" s="339">
        <v>120900</v>
      </c>
    </row>
    <row r="143" spans="1:4" x14ac:dyDescent="0.25">
      <c r="A143" s="336" t="s">
        <v>847</v>
      </c>
      <c r="B143" s="337" t="s">
        <v>848</v>
      </c>
      <c r="C143" s="338" t="s">
        <v>679</v>
      </c>
      <c r="D143" s="339">
        <v>130900</v>
      </c>
    </row>
    <row r="144" spans="1:4" ht="51" x14ac:dyDescent="0.25">
      <c r="A144" s="336" t="s">
        <v>991</v>
      </c>
      <c r="B144" s="337" t="s">
        <v>1359</v>
      </c>
      <c r="C144" s="338" t="s">
        <v>13</v>
      </c>
      <c r="D144" s="339">
        <v>120900</v>
      </c>
    </row>
    <row r="145" spans="1:4" ht="76.5" x14ac:dyDescent="0.25">
      <c r="A145" s="336" t="s">
        <v>1325</v>
      </c>
      <c r="B145" s="337" t="s">
        <v>1360</v>
      </c>
      <c r="C145" s="338" t="s">
        <v>13</v>
      </c>
      <c r="D145" s="339">
        <v>130900</v>
      </c>
    </row>
    <row r="146" spans="1:4" ht="63.75" x14ac:dyDescent="0.25">
      <c r="A146" s="336" t="s">
        <v>992</v>
      </c>
      <c r="B146" s="337" t="s">
        <v>1080</v>
      </c>
      <c r="C146" s="338" t="s">
        <v>13</v>
      </c>
      <c r="D146" s="339">
        <v>130900</v>
      </c>
    </row>
    <row r="147" spans="1:4" ht="89.25" x14ac:dyDescent="0.25">
      <c r="A147" s="336" t="s">
        <v>1326</v>
      </c>
      <c r="B147" s="337" t="s">
        <v>1309</v>
      </c>
      <c r="C147" s="338" t="s">
        <v>13</v>
      </c>
      <c r="D147" s="339">
        <v>140900</v>
      </c>
    </row>
    <row r="148" spans="1:4" x14ac:dyDescent="0.25">
      <c r="A148" s="336" t="s">
        <v>1494</v>
      </c>
      <c r="B148" s="337" t="s">
        <v>842</v>
      </c>
      <c r="C148" s="338" t="s">
        <v>679</v>
      </c>
      <c r="D148" s="339">
        <v>140900</v>
      </c>
    </row>
    <row r="149" spans="1:4" ht="63.75" x14ac:dyDescent="0.25">
      <c r="A149" s="336" t="s">
        <v>1008</v>
      </c>
      <c r="B149" s="337" t="s">
        <v>1081</v>
      </c>
      <c r="C149" s="338" t="s">
        <v>13</v>
      </c>
      <c r="D149" s="339">
        <v>145900</v>
      </c>
    </row>
    <row r="150" spans="1:4" ht="89.25" x14ac:dyDescent="0.25">
      <c r="A150" s="336" t="s">
        <v>1327</v>
      </c>
      <c r="B150" s="337" t="s">
        <v>1331</v>
      </c>
      <c r="C150" s="338" t="s">
        <v>13</v>
      </c>
      <c r="D150" s="339">
        <v>155900</v>
      </c>
    </row>
    <row r="151" spans="1:4" ht="63.75" x14ac:dyDescent="0.25">
      <c r="A151" s="336" t="s">
        <v>1009</v>
      </c>
      <c r="B151" s="337" t="s">
        <v>1082</v>
      </c>
      <c r="C151" s="338" t="s">
        <v>13</v>
      </c>
      <c r="D151" s="339">
        <v>155900</v>
      </c>
    </row>
    <row r="152" spans="1:4" ht="76.5" x14ac:dyDescent="0.25">
      <c r="A152" s="336" t="s">
        <v>1328</v>
      </c>
      <c r="B152" s="337" t="s">
        <v>1301</v>
      </c>
      <c r="C152" s="338" t="s">
        <v>13</v>
      </c>
      <c r="D152" s="339">
        <v>165900</v>
      </c>
    </row>
    <row r="153" spans="1:4" ht="63.75" x14ac:dyDescent="0.25">
      <c r="A153" s="336" t="s">
        <v>1010</v>
      </c>
      <c r="B153" s="337" t="s">
        <v>1083</v>
      </c>
      <c r="C153" s="338" t="s">
        <v>13</v>
      </c>
      <c r="D153" s="339">
        <v>165900</v>
      </c>
    </row>
    <row r="154" spans="1:4" ht="89.25" x14ac:dyDescent="0.25">
      <c r="A154" s="336" t="s">
        <v>1329</v>
      </c>
      <c r="B154" s="337" t="s">
        <v>1330</v>
      </c>
      <c r="C154" s="338" t="s">
        <v>13</v>
      </c>
      <c r="D154" s="339">
        <v>175900</v>
      </c>
    </row>
    <row r="155" spans="1:4" ht="18.75" x14ac:dyDescent="0.25">
      <c r="A155" s="453" t="s">
        <v>2440</v>
      </c>
      <c r="B155" s="453"/>
      <c r="C155" s="453"/>
      <c r="D155" s="453"/>
    </row>
    <row r="156" spans="1:4" x14ac:dyDescent="0.25">
      <c r="A156" s="336" t="s">
        <v>1086</v>
      </c>
      <c r="B156" s="337" t="s">
        <v>1087</v>
      </c>
      <c r="C156" s="338" t="s">
        <v>679</v>
      </c>
      <c r="D156" s="339">
        <v>8900</v>
      </c>
    </row>
    <row r="157" spans="1:4" x14ac:dyDescent="0.25">
      <c r="A157" s="336" t="s">
        <v>1088</v>
      </c>
      <c r="B157" s="337" t="s">
        <v>1363</v>
      </c>
      <c r="C157" s="338" t="s">
        <v>679</v>
      </c>
      <c r="D157" s="339">
        <v>10900</v>
      </c>
    </row>
    <row r="158" spans="1:4" x14ac:dyDescent="0.25">
      <c r="A158" s="336" t="s">
        <v>1089</v>
      </c>
      <c r="B158" s="337" t="s">
        <v>1090</v>
      </c>
      <c r="C158" s="338" t="s">
        <v>679</v>
      </c>
      <c r="D158" s="339">
        <v>12900</v>
      </c>
    </row>
    <row r="159" spans="1:4" x14ac:dyDescent="0.25">
      <c r="A159" s="336" t="s">
        <v>1084</v>
      </c>
      <c r="B159" s="337" t="s">
        <v>1085</v>
      </c>
      <c r="C159" s="338" t="s">
        <v>679</v>
      </c>
      <c r="D159" s="339">
        <v>14900</v>
      </c>
    </row>
    <row r="160" spans="1:4" x14ac:dyDescent="0.25">
      <c r="A160" s="336" t="s">
        <v>1091</v>
      </c>
      <c r="B160" s="337" t="s">
        <v>1092</v>
      </c>
      <c r="C160" s="338" t="s">
        <v>679</v>
      </c>
      <c r="D160" s="339">
        <v>6900</v>
      </c>
    </row>
    <row r="161" spans="1:4" x14ac:dyDescent="0.25">
      <c r="A161" s="336" t="s">
        <v>1013</v>
      </c>
      <c r="B161" s="337" t="s">
        <v>1012</v>
      </c>
      <c r="C161" s="338" t="s">
        <v>679</v>
      </c>
      <c r="D161" s="339">
        <v>8900</v>
      </c>
    </row>
    <row r="162" spans="1:4" x14ac:dyDescent="0.25">
      <c r="A162" s="336" t="s">
        <v>544</v>
      </c>
      <c r="B162" s="337" t="s">
        <v>674</v>
      </c>
      <c r="C162" s="338" t="s">
        <v>679</v>
      </c>
      <c r="D162" s="339">
        <v>3550</v>
      </c>
    </row>
    <row r="163" spans="1:4" x14ac:dyDescent="0.25">
      <c r="A163" s="336" t="s">
        <v>659</v>
      </c>
      <c r="B163" s="337" t="s">
        <v>660</v>
      </c>
      <c r="C163" s="338" t="s">
        <v>679</v>
      </c>
      <c r="D163" s="339">
        <v>7250</v>
      </c>
    </row>
    <row r="164" spans="1:4" x14ac:dyDescent="0.25">
      <c r="A164" s="336" t="s">
        <v>661</v>
      </c>
      <c r="B164" s="337" t="s">
        <v>662</v>
      </c>
      <c r="C164" s="338" t="s">
        <v>679</v>
      </c>
      <c r="D164" s="339">
        <v>10850</v>
      </c>
    </row>
    <row r="165" spans="1:4" x14ac:dyDescent="0.25">
      <c r="A165" s="336" t="s">
        <v>663</v>
      </c>
      <c r="B165" s="337" t="s">
        <v>664</v>
      </c>
      <c r="C165" s="338" t="s">
        <v>679</v>
      </c>
      <c r="D165" s="339">
        <v>12850</v>
      </c>
    </row>
    <row r="166" spans="1:4" x14ac:dyDescent="0.25">
      <c r="A166" s="336" t="s">
        <v>665</v>
      </c>
      <c r="B166" s="337" t="s">
        <v>666</v>
      </c>
      <c r="C166" s="338" t="s">
        <v>679</v>
      </c>
      <c r="D166" s="339">
        <v>15950</v>
      </c>
    </row>
    <row r="167" spans="1:4" x14ac:dyDescent="0.25">
      <c r="A167" s="336" t="s">
        <v>24</v>
      </c>
      <c r="B167" s="337" t="s">
        <v>667</v>
      </c>
      <c r="C167" s="338" t="s">
        <v>679</v>
      </c>
      <c r="D167" s="339">
        <v>4750</v>
      </c>
    </row>
    <row r="168" spans="1:4" x14ac:dyDescent="0.25">
      <c r="A168" s="336" t="s">
        <v>647</v>
      </c>
      <c r="B168" s="337" t="s">
        <v>1093</v>
      </c>
      <c r="C168" s="338" t="s">
        <v>679</v>
      </c>
      <c r="D168" s="339">
        <v>4350</v>
      </c>
    </row>
    <row r="169" spans="1:4" x14ac:dyDescent="0.25">
      <c r="A169" s="336" t="s">
        <v>648</v>
      </c>
      <c r="B169" s="337" t="s">
        <v>1094</v>
      </c>
      <c r="C169" s="338" t="s">
        <v>679</v>
      </c>
      <c r="D169" s="339">
        <v>5250</v>
      </c>
    </row>
    <row r="170" spans="1:4" x14ac:dyDescent="0.25">
      <c r="A170" s="336" t="s">
        <v>668</v>
      </c>
      <c r="B170" s="337" t="s">
        <v>669</v>
      </c>
      <c r="C170" s="338" t="s">
        <v>679</v>
      </c>
      <c r="D170" s="339">
        <v>6150</v>
      </c>
    </row>
    <row r="171" spans="1:4" x14ac:dyDescent="0.25">
      <c r="A171" s="336" t="s">
        <v>670</v>
      </c>
      <c r="B171" s="337" t="s">
        <v>671</v>
      </c>
      <c r="C171" s="338" t="s">
        <v>679</v>
      </c>
      <c r="D171" s="339">
        <v>7150</v>
      </c>
    </row>
    <row r="172" spans="1:4" x14ac:dyDescent="0.25">
      <c r="A172" s="336" t="s">
        <v>649</v>
      </c>
      <c r="B172" s="337" t="s">
        <v>650</v>
      </c>
      <c r="C172" s="338" t="s">
        <v>679</v>
      </c>
      <c r="D172" s="339">
        <v>6950</v>
      </c>
    </row>
    <row r="173" spans="1:4" x14ac:dyDescent="0.25">
      <c r="A173" s="336" t="s">
        <v>651</v>
      </c>
      <c r="B173" s="337" t="s">
        <v>652</v>
      </c>
      <c r="C173" s="338" t="s">
        <v>679</v>
      </c>
      <c r="D173" s="339">
        <v>7550</v>
      </c>
    </row>
    <row r="174" spans="1:4" x14ac:dyDescent="0.25">
      <c r="A174" s="336" t="s">
        <v>653</v>
      </c>
      <c r="B174" s="337" t="s">
        <v>654</v>
      </c>
      <c r="C174" s="338" t="s">
        <v>679</v>
      </c>
      <c r="D174" s="339">
        <v>7650</v>
      </c>
    </row>
    <row r="175" spans="1:4" x14ac:dyDescent="0.25">
      <c r="A175" s="336" t="s">
        <v>545</v>
      </c>
      <c r="B175" s="337" t="s">
        <v>546</v>
      </c>
      <c r="C175" s="338" t="s">
        <v>679</v>
      </c>
      <c r="D175" s="339">
        <v>8450</v>
      </c>
    </row>
    <row r="176" spans="1:4" x14ac:dyDescent="0.25">
      <c r="A176" s="336" t="s">
        <v>25</v>
      </c>
      <c r="B176" s="337" t="s">
        <v>26</v>
      </c>
      <c r="C176" s="338" t="s">
        <v>679</v>
      </c>
      <c r="D176" s="339">
        <v>5350</v>
      </c>
    </row>
    <row r="177" spans="1:4" x14ac:dyDescent="0.25">
      <c r="A177" s="336" t="s">
        <v>27</v>
      </c>
      <c r="B177" s="337" t="s">
        <v>672</v>
      </c>
      <c r="C177" s="338" t="s">
        <v>679</v>
      </c>
      <c r="D177" s="339">
        <v>6350</v>
      </c>
    </row>
    <row r="178" spans="1:4" x14ac:dyDescent="0.25">
      <c r="A178" s="336" t="s">
        <v>28</v>
      </c>
      <c r="B178" s="337" t="s">
        <v>673</v>
      </c>
      <c r="C178" s="338" t="s">
        <v>679</v>
      </c>
      <c r="D178" s="339">
        <v>7850</v>
      </c>
    </row>
    <row r="179" spans="1:4" x14ac:dyDescent="0.25">
      <c r="A179" s="336" t="s">
        <v>29</v>
      </c>
      <c r="B179" s="337" t="s">
        <v>547</v>
      </c>
      <c r="C179" s="338" t="s">
        <v>679</v>
      </c>
      <c r="D179" s="339">
        <v>7550</v>
      </c>
    </row>
    <row r="180" spans="1:4" x14ac:dyDescent="0.25">
      <c r="A180" s="336" t="s">
        <v>655</v>
      </c>
      <c r="B180" s="337" t="s">
        <v>1364</v>
      </c>
      <c r="C180" s="338" t="s">
        <v>679</v>
      </c>
      <c r="D180" s="339">
        <v>4050</v>
      </c>
    </row>
    <row r="181" spans="1:4" x14ac:dyDescent="0.25">
      <c r="A181" s="336" t="s">
        <v>656</v>
      </c>
      <c r="B181" s="337" t="s">
        <v>1095</v>
      </c>
      <c r="C181" s="338" t="s">
        <v>679</v>
      </c>
      <c r="D181" s="339">
        <v>3850</v>
      </c>
    </row>
    <row r="182" spans="1:4" x14ac:dyDescent="0.25">
      <c r="A182" s="336" t="s">
        <v>657</v>
      </c>
      <c r="B182" s="337" t="s">
        <v>1096</v>
      </c>
      <c r="C182" s="338" t="s">
        <v>679</v>
      </c>
      <c r="D182" s="339">
        <v>5750</v>
      </c>
    </row>
    <row r="183" spans="1:4" x14ac:dyDescent="0.25">
      <c r="A183" s="336" t="s">
        <v>658</v>
      </c>
      <c r="B183" s="337" t="s">
        <v>1365</v>
      </c>
      <c r="C183" s="338" t="s">
        <v>679</v>
      </c>
      <c r="D183" s="339">
        <v>4150</v>
      </c>
    </row>
    <row r="184" spans="1:4" x14ac:dyDescent="0.25">
      <c r="A184" s="336" t="s">
        <v>42</v>
      </c>
      <c r="B184" s="337" t="s">
        <v>1097</v>
      </c>
      <c r="C184" s="338" t="s">
        <v>679</v>
      </c>
      <c r="D184" s="339">
        <v>550</v>
      </c>
    </row>
    <row r="185" spans="1:4" x14ac:dyDescent="0.25">
      <c r="A185" s="336" t="s">
        <v>677</v>
      </c>
      <c r="B185" s="337" t="s">
        <v>1098</v>
      </c>
      <c r="C185" s="338" t="s">
        <v>679</v>
      </c>
      <c r="D185" s="339">
        <v>12900</v>
      </c>
    </row>
    <row r="186" spans="1:4" x14ac:dyDescent="0.25">
      <c r="A186" s="336" t="s">
        <v>675</v>
      </c>
      <c r="B186" s="337" t="s">
        <v>1099</v>
      </c>
      <c r="C186" s="338" t="s">
        <v>679</v>
      </c>
      <c r="D186" s="339">
        <v>12900</v>
      </c>
    </row>
    <row r="187" spans="1:4" x14ac:dyDescent="0.25">
      <c r="A187" s="336" t="s">
        <v>678</v>
      </c>
      <c r="B187" s="337" t="s">
        <v>1100</v>
      </c>
      <c r="C187" s="338" t="s">
        <v>679</v>
      </c>
      <c r="D187" s="339">
        <v>17900</v>
      </c>
    </row>
    <row r="188" spans="1:4" x14ac:dyDescent="0.25">
      <c r="A188" s="336" t="s">
        <v>676</v>
      </c>
      <c r="B188" s="337" t="s">
        <v>1101</v>
      </c>
      <c r="C188" s="338" t="s">
        <v>679</v>
      </c>
      <c r="D188" s="339">
        <v>17900</v>
      </c>
    </row>
    <row r="189" spans="1:4" ht="18.75" x14ac:dyDescent="0.25">
      <c r="A189" s="453" t="s">
        <v>3072</v>
      </c>
      <c r="B189" s="453"/>
      <c r="C189" s="453"/>
      <c r="D189" s="453"/>
    </row>
    <row r="190" spans="1:4" ht="25.5" x14ac:dyDescent="0.25">
      <c r="A190" s="336" t="s">
        <v>44</v>
      </c>
      <c r="B190" s="337" t="s">
        <v>1386</v>
      </c>
      <c r="C190" s="338" t="s">
        <v>13</v>
      </c>
      <c r="D190" s="339">
        <v>12900</v>
      </c>
    </row>
    <row r="191" spans="1:4" ht="38.25" x14ac:dyDescent="0.25">
      <c r="A191" s="336" t="s">
        <v>1060</v>
      </c>
      <c r="B191" s="337" t="s">
        <v>1387</v>
      </c>
      <c r="C191" s="338" t="s">
        <v>13</v>
      </c>
      <c r="D191" s="339">
        <v>14900</v>
      </c>
    </row>
    <row r="192" spans="1:4" ht="38.25" x14ac:dyDescent="0.25">
      <c r="A192" s="336" t="s">
        <v>1313</v>
      </c>
      <c r="B192" s="337" t="s">
        <v>1374</v>
      </c>
      <c r="C192" s="338" t="s">
        <v>13</v>
      </c>
      <c r="D192" s="339">
        <v>17900</v>
      </c>
    </row>
    <row r="193" spans="1:4" ht="38.25" x14ac:dyDescent="0.25">
      <c r="A193" s="336" t="s">
        <v>1312</v>
      </c>
      <c r="B193" s="337" t="s">
        <v>1373</v>
      </c>
      <c r="C193" s="338" t="s">
        <v>13</v>
      </c>
      <c r="D193" s="339">
        <v>19900</v>
      </c>
    </row>
    <row r="194" spans="1:4" x14ac:dyDescent="0.25">
      <c r="A194" s="336" t="s">
        <v>704</v>
      </c>
      <c r="B194" s="337" t="s">
        <v>735</v>
      </c>
      <c r="C194" s="338" t="s">
        <v>679</v>
      </c>
      <c r="D194" s="339">
        <v>26900</v>
      </c>
    </row>
    <row r="195" spans="1:4" ht="38.25" x14ac:dyDescent="0.25">
      <c r="A195" s="336" t="s">
        <v>1320</v>
      </c>
      <c r="B195" s="337" t="s">
        <v>1372</v>
      </c>
      <c r="C195" s="338" t="s">
        <v>13</v>
      </c>
      <c r="D195" s="339">
        <v>29900</v>
      </c>
    </row>
    <row r="196" spans="1:4" x14ac:dyDescent="0.25">
      <c r="A196" s="336" t="s">
        <v>705</v>
      </c>
      <c r="B196" s="337" t="s">
        <v>736</v>
      </c>
      <c r="C196" s="338" t="s">
        <v>679</v>
      </c>
      <c r="D196" s="339">
        <v>35900</v>
      </c>
    </row>
    <row r="197" spans="1:4" ht="25.5" x14ac:dyDescent="0.25">
      <c r="A197" s="336" t="s">
        <v>1335</v>
      </c>
      <c r="B197" s="337" t="s">
        <v>1439</v>
      </c>
      <c r="C197" s="338" t="s">
        <v>13</v>
      </c>
      <c r="D197" s="339">
        <v>38900</v>
      </c>
    </row>
    <row r="198" spans="1:4" x14ac:dyDescent="0.25">
      <c r="A198" s="336" t="s">
        <v>710</v>
      </c>
      <c r="B198" s="337" t="s">
        <v>737</v>
      </c>
      <c r="C198" s="338" t="s">
        <v>679</v>
      </c>
      <c r="D198" s="339">
        <v>41900</v>
      </c>
    </row>
    <row r="199" spans="1:4" ht="25.5" x14ac:dyDescent="0.25">
      <c r="A199" s="336" t="s">
        <v>2371</v>
      </c>
      <c r="B199" s="337" t="s">
        <v>2374</v>
      </c>
      <c r="C199" s="338" t="s">
        <v>13</v>
      </c>
      <c r="D199" s="339">
        <v>44900</v>
      </c>
    </row>
    <row r="200" spans="1:4" x14ac:dyDescent="0.25">
      <c r="A200" s="336" t="s">
        <v>709</v>
      </c>
      <c r="B200" s="337" t="s">
        <v>738</v>
      </c>
      <c r="C200" s="338" t="s">
        <v>679</v>
      </c>
      <c r="D200" s="339">
        <v>43900</v>
      </c>
    </row>
    <row r="201" spans="1:4" ht="25.5" x14ac:dyDescent="0.25">
      <c r="A201" s="336" t="s">
        <v>2372</v>
      </c>
      <c r="B201" s="337" t="s">
        <v>2375</v>
      </c>
      <c r="C201" s="338" t="s">
        <v>13</v>
      </c>
      <c r="D201" s="339">
        <v>46900</v>
      </c>
    </row>
    <row r="202" spans="1:4" x14ac:dyDescent="0.25">
      <c r="A202" s="336" t="s">
        <v>706</v>
      </c>
      <c r="B202" s="337" t="s">
        <v>739</v>
      </c>
      <c r="C202" s="338" t="s">
        <v>679</v>
      </c>
      <c r="D202" s="339">
        <v>45900</v>
      </c>
    </row>
    <row r="203" spans="1:4" ht="25.5" x14ac:dyDescent="0.25">
      <c r="A203" s="336" t="s">
        <v>2373</v>
      </c>
      <c r="B203" s="337" t="s">
        <v>2376</v>
      </c>
      <c r="C203" s="338" t="s">
        <v>13</v>
      </c>
      <c r="D203" s="339">
        <v>48900</v>
      </c>
    </row>
    <row r="204" spans="1:4" ht="38.25" x14ac:dyDescent="0.25">
      <c r="A204" s="336" t="s">
        <v>3081</v>
      </c>
      <c r="B204" s="337" t="s">
        <v>3082</v>
      </c>
      <c r="C204" s="338" t="s">
        <v>679</v>
      </c>
      <c r="D204" s="339">
        <v>44900</v>
      </c>
    </row>
    <row r="205" spans="1:4" ht="51" x14ac:dyDescent="0.25">
      <c r="A205" s="405" t="s">
        <v>1280</v>
      </c>
      <c r="B205" s="337" t="s">
        <v>3085</v>
      </c>
      <c r="C205" s="338" t="s">
        <v>13</v>
      </c>
      <c r="D205" s="339">
        <v>54900</v>
      </c>
    </row>
    <row r="206" spans="1:4" ht="51" x14ac:dyDescent="0.25">
      <c r="A206" s="405" t="s">
        <v>1284</v>
      </c>
      <c r="B206" s="337" t="s">
        <v>3086</v>
      </c>
      <c r="C206" s="338" t="s">
        <v>13</v>
      </c>
      <c r="D206" s="339">
        <v>65900</v>
      </c>
    </row>
    <row r="207" spans="1:4" ht="38.25" x14ac:dyDescent="0.25">
      <c r="A207" s="336" t="s">
        <v>3083</v>
      </c>
      <c r="B207" s="337" t="s">
        <v>3084</v>
      </c>
      <c r="C207" s="338" t="s">
        <v>679</v>
      </c>
      <c r="D207" s="339">
        <v>47900</v>
      </c>
    </row>
    <row r="208" spans="1:4" ht="51" x14ac:dyDescent="0.25">
      <c r="A208" s="405" t="s">
        <v>3089</v>
      </c>
      <c r="B208" s="337" t="s">
        <v>3087</v>
      </c>
      <c r="C208" s="338" t="s">
        <v>13</v>
      </c>
      <c r="D208" s="339">
        <v>57900</v>
      </c>
    </row>
    <row r="209" spans="1:4" ht="51" x14ac:dyDescent="0.25">
      <c r="A209" s="405" t="s">
        <v>3090</v>
      </c>
      <c r="B209" s="337" t="s">
        <v>3088</v>
      </c>
      <c r="C209" s="338" t="s">
        <v>13</v>
      </c>
      <c r="D209" s="339">
        <v>68900</v>
      </c>
    </row>
    <row r="210" spans="1:4" ht="38.25" x14ac:dyDescent="0.25">
      <c r="A210" s="336" t="s">
        <v>1395</v>
      </c>
      <c r="B210" s="337" t="s">
        <v>1479</v>
      </c>
      <c r="C210" s="338" t="s">
        <v>679</v>
      </c>
      <c r="D210" s="339">
        <v>50900</v>
      </c>
    </row>
    <row r="211" spans="1:4" ht="38.25" x14ac:dyDescent="0.25">
      <c r="A211" s="336" t="s">
        <v>1291</v>
      </c>
      <c r="B211" s="337" t="s">
        <v>1480</v>
      </c>
      <c r="C211" s="338" t="s">
        <v>679</v>
      </c>
      <c r="D211" s="339">
        <v>53900</v>
      </c>
    </row>
    <row r="212" spans="1:4" ht="51" x14ac:dyDescent="0.25">
      <c r="A212" s="336" t="s">
        <v>1281</v>
      </c>
      <c r="B212" s="337" t="s">
        <v>1507</v>
      </c>
      <c r="C212" s="338" t="s">
        <v>13</v>
      </c>
      <c r="D212" s="339">
        <v>60900</v>
      </c>
    </row>
    <row r="213" spans="1:4" ht="51" x14ac:dyDescent="0.25">
      <c r="A213" s="336" t="s">
        <v>1285</v>
      </c>
      <c r="B213" s="337" t="s">
        <v>1510</v>
      </c>
      <c r="C213" s="338" t="s">
        <v>13</v>
      </c>
      <c r="D213" s="339">
        <v>71900</v>
      </c>
    </row>
    <row r="214" spans="1:4" ht="38.25" x14ac:dyDescent="0.25">
      <c r="A214" s="336" t="s">
        <v>1306</v>
      </c>
      <c r="B214" s="337" t="s">
        <v>1481</v>
      </c>
      <c r="C214" s="338" t="s">
        <v>679</v>
      </c>
      <c r="D214" s="339">
        <v>56900</v>
      </c>
    </row>
    <row r="215" spans="1:4" ht="51" x14ac:dyDescent="0.25">
      <c r="A215" s="336" t="s">
        <v>1282</v>
      </c>
      <c r="B215" s="337" t="s">
        <v>1508</v>
      </c>
      <c r="C215" s="338" t="s">
        <v>13</v>
      </c>
      <c r="D215" s="339">
        <v>63900</v>
      </c>
    </row>
    <row r="216" spans="1:4" ht="51" x14ac:dyDescent="0.25">
      <c r="A216" s="336" t="s">
        <v>1286</v>
      </c>
      <c r="B216" s="337" t="s">
        <v>1511</v>
      </c>
      <c r="C216" s="338" t="s">
        <v>13</v>
      </c>
      <c r="D216" s="339">
        <v>74900</v>
      </c>
    </row>
    <row r="217" spans="1:4" ht="38.25" x14ac:dyDescent="0.25">
      <c r="A217" s="336" t="s">
        <v>1293</v>
      </c>
      <c r="B217" s="337" t="s">
        <v>1482</v>
      </c>
      <c r="C217" s="338" t="s">
        <v>679</v>
      </c>
      <c r="D217" s="339">
        <v>55900</v>
      </c>
    </row>
    <row r="218" spans="1:4" ht="51" x14ac:dyDescent="0.25">
      <c r="A218" s="336" t="s">
        <v>1283</v>
      </c>
      <c r="B218" s="337" t="s">
        <v>1509</v>
      </c>
      <c r="C218" s="338" t="s">
        <v>13</v>
      </c>
      <c r="D218" s="339">
        <v>66900</v>
      </c>
    </row>
    <row r="219" spans="1:4" ht="51" x14ac:dyDescent="0.25">
      <c r="A219" s="336" t="s">
        <v>1287</v>
      </c>
      <c r="B219" s="337" t="s">
        <v>1512</v>
      </c>
      <c r="C219" s="338" t="s">
        <v>13</v>
      </c>
      <c r="D219" s="339">
        <v>77900</v>
      </c>
    </row>
    <row r="220" spans="1:4" ht="25.5" x14ac:dyDescent="0.25">
      <c r="A220" s="336" t="s">
        <v>1288</v>
      </c>
      <c r="B220" s="337" t="s">
        <v>1477</v>
      </c>
      <c r="C220" s="338" t="s">
        <v>679</v>
      </c>
      <c r="D220" s="339">
        <v>44900</v>
      </c>
    </row>
    <row r="221" spans="1:4" ht="25.5" x14ac:dyDescent="0.25">
      <c r="A221" s="336" t="s">
        <v>1290</v>
      </c>
      <c r="B221" s="337" t="s">
        <v>1478</v>
      </c>
      <c r="C221" s="338" t="s">
        <v>679</v>
      </c>
      <c r="D221" s="339">
        <v>47900</v>
      </c>
    </row>
    <row r="222" spans="1:4" ht="18.75" x14ac:dyDescent="0.25">
      <c r="A222" s="453" t="s">
        <v>2441</v>
      </c>
      <c r="B222" s="453"/>
      <c r="C222" s="453"/>
      <c r="D222" s="453"/>
    </row>
    <row r="223" spans="1:4" ht="25.5" x14ac:dyDescent="0.25">
      <c r="A223" s="336" t="s">
        <v>1289</v>
      </c>
      <c r="B223" s="337" t="s">
        <v>1340</v>
      </c>
      <c r="C223" s="338" t="s">
        <v>679</v>
      </c>
      <c r="D223" s="339">
        <v>15000</v>
      </c>
    </row>
    <row r="224" spans="1:4" ht="25.5" x14ac:dyDescent="0.25">
      <c r="A224" s="336" t="s">
        <v>1292</v>
      </c>
      <c r="B224" s="337" t="s">
        <v>1341</v>
      </c>
      <c r="C224" s="338" t="s">
        <v>679</v>
      </c>
      <c r="D224" s="339">
        <v>15000</v>
      </c>
    </row>
    <row r="225" spans="1:4" ht="25.5" x14ac:dyDescent="0.25">
      <c r="A225" s="336" t="s">
        <v>1294</v>
      </c>
      <c r="B225" s="337" t="s">
        <v>1342</v>
      </c>
      <c r="C225" s="338" t="s">
        <v>679</v>
      </c>
      <c r="D225" s="339">
        <v>25000</v>
      </c>
    </row>
    <row r="226" spans="1:4" ht="25.5" x14ac:dyDescent="0.25">
      <c r="A226" s="336" t="s">
        <v>1295</v>
      </c>
      <c r="B226" s="337" t="s">
        <v>1343</v>
      </c>
      <c r="C226" s="338" t="s">
        <v>679</v>
      </c>
      <c r="D226" s="339">
        <v>25000</v>
      </c>
    </row>
    <row r="227" spans="1:4" x14ac:dyDescent="0.25">
      <c r="A227" s="336" t="s">
        <v>711</v>
      </c>
      <c r="B227" s="337" t="s">
        <v>721</v>
      </c>
      <c r="C227" s="338" t="s">
        <v>679</v>
      </c>
      <c r="D227" s="339">
        <v>3900</v>
      </c>
    </row>
    <row r="228" spans="1:4" x14ac:dyDescent="0.25">
      <c r="A228" s="336" t="s">
        <v>712</v>
      </c>
      <c r="B228" s="337" t="s">
        <v>722</v>
      </c>
      <c r="C228" s="338" t="s">
        <v>679</v>
      </c>
      <c r="D228" s="339">
        <v>300</v>
      </c>
    </row>
    <row r="229" spans="1:4" x14ac:dyDescent="0.25">
      <c r="A229" s="336" t="s">
        <v>713</v>
      </c>
      <c r="B229" s="337" t="s">
        <v>723</v>
      </c>
      <c r="C229" s="338" t="s">
        <v>679</v>
      </c>
      <c r="D229" s="339">
        <v>1450</v>
      </c>
    </row>
    <row r="230" spans="1:4" x14ac:dyDescent="0.25">
      <c r="A230" s="336" t="s">
        <v>714</v>
      </c>
      <c r="B230" s="337" t="s">
        <v>724</v>
      </c>
      <c r="C230" s="338" t="s">
        <v>679</v>
      </c>
      <c r="D230" s="339">
        <v>6700</v>
      </c>
    </row>
    <row r="231" spans="1:4" x14ac:dyDescent="0.25">
      <c r="A231" s="336" t="s">
        <v>715</v>
      </c>
      <c r="B231" s="337" t="s">
        <v>725</v>
      </c>
      <c r="C231" s="338" t="s">
        <v>679</v>
      </c>
      <c r="D231" s="339">
        <v>10700</v>
      </c>
    </row>
    <row r="232" spans="1:4" x14ac:dyDescent="0.25">
      <c r="A232" s="336" t="s">
        <v>716</v>
      </c>
      <c r="B232" s="337" t="s">
        <v>726</v>
      </c>
      <c r="C232" s="338" t="s">
        <v>679</v>
      </c>
      <c r="D232" s="339">
        <v>4100</v>
      </c>
    </row>
    <row r="233" spans="1:4" x14ac:dyDescent="0.25">
      <c r="A233" s="336" t="s">
        <v>717</v>
      </c>
      <c r="B233" s="337" t="s">
        <v>727</v>
      </c>
      <c r="C233" s="338" t="s">
        <v>679</v>
      </c>
      <c r="D233" s="339">
        <v>2700</v>
      </c>
    </row>
    <row r="234" spans="1:4" x14ac:dyDescent="0.25">
      <c r="A234" s="336" t="s">
        <v>718</v>
      </c>
      <c r="B234" s="337" t="s">
        <v>728</v>
      </c>
      <c r="C234" s="338" t="s">
        <v>679</v>
      </c>
      <c r="D234" s="339">
        <v>3600</v>
      </c>
    </row>
    <row r="235" spans="1:4" x14ac:dyDescent="0.25">
      <c r="A235" s="336" t="s">
        <v>719</v>
      </c>
      <c r="B235" s="337" t="s">
        <v>729</v>
      </c>
      <c r="C235" s="338" t="s">
        <v>679</v>
      </c>
      <c r="D235" s="339">
        <v>5800</v>
      </c>
    </row>
    <row r="236" spans="1:4" x14ac:dyDescent="0.25">
      <c r="A236" s="336" t="s">
        <v>698</v>
      </c>
      <c r="B236" s="337" t="s">
        <v>730</v>
      </c>
      <c r="C236" s="338" t="s">
        <v>679</v>
      </c>
      <c r="D236" s="339">
        <v>1900</v>
      </c>
    </row>
    <row r="237" spans="1:4" x14ac:dyDescent="0.25">
      <c r="A237" s="336" t="s">
        <v>699</v>
      </c>
      <c r="B237" s="337" t="s">
        <v>731</v>
      </c>
      <c r="C237" s="338" t="s">
        <v>679</v>
      </c>
      <c r="D237" s="339">
        <v>3300</v>
      </c>
    </row>
    <row r="238" spans="1:4" x14ac:dyDescent="0.25">
      <c r="A238" s="336" t="s">
        <v>701</v>
      </c>
      <c r="B238" s="337" t="s">
        <v>732</v>
      </c>
      <c r="C238" s="338" t="s">
        <v>679</v>
      </c>
      <c r="D238" s="339">
        <v>9900</v>
      </c>
    </row>
    <row r="239" spans="1:4" s="6" customFormat="1" x14ac:dyDescent="0.25">
      <c r="A239" s="336" t="s">
        <v>703</v>
      </c>
      <c r="B239" s="337" t="s">
        <v>733</v>
      </c>
      <c r="C239" s="338" t="s">
        <v>679</v>
      </c>
      <c r="D239" s="339">
        <v>11900</v>
      </c>
    </row>
    <row r="240" spans="1:4" s="6" customFormat="1" x14ac:dyDescent="0.25">
      <c r="A240" s="405" t="s">
        <v>702</v>
      </c>
      <c r="B240" s="406" t="s">
        <v>734</v>
      </c>
      <c r="C240" s="407" t="s">
        <v>679</v>
      </c>
      <c r="D240" s="408">
        <v>1900</v>
      </c>
    </row>
    <row r="241" spans="1:4" s="6" customFormat="1" ht="25.5" x14ac:dyDescent="0.25">
      <c r="A241" s="409">
        <v>920132111001</v>
      </c>
      <c r="B241" s="406" t="s">
        <v>1344</v>
      </c>
      <c r="C241" s="407" t="s">
        <v>679</v>
      </c>
      <c r="D241" s="408">
        <v>7900</v>
      </c>
    </row>
    <row r="242" spans="1:4" s="6" customFormat="1" x14ac:dyDescent="0.25">
      <c r="A242" s="409">
        <v>920081155550</v>
      </c>
      <c r="B242" s="406" t="s">
        <v>1316</v>
      </c>
      <c r="C242" s="407" t="s">
        <v>679</v>
      </c>
      <c r="D242" s="408">
        <v>5900</v>
      </c>
    </row>
    <row r="243" spans="1:4" s="6" customFormat="1" ht="38.25" x14ac:dyDescent="0.25">
      <c r="A243" s="405" t="s">
        <v>1317</v>
      </c>
      <c r="B243" s="406" t="s">
        <v>1345</v>
      </c>
      <c r="C243" s="407" t="s">
        <v>679</v>
      </c>
      <c r="D243" s="408">
        <v>3900</v>
      </c>
    </row>
    <row r="244" spans="1:4" s="6" customFormat="1" x14ac:dyDescent="0.25">
      <c r="A244" s="405" t="s">
        <v>1377</v>
      </c>
      <c r="B244" s="406" t="s">
        <v>1378</v>
      </c>
      <c r="C244" s="407" t="s">
        <v>679</v>
      </c>
      <c r="D244" s="408">
        <v>9900</v>
      </c>
    </row>
    <row r="245" spans="1:4" s="6" customFormat="1" x14ac:dyDescent="0.25">
      <c r="A245" s="405" t="s">
        <v>1379</v>
      </c>
      <c r="B245" s="406" t="s">
        <v>1380</v>
      </c>
      <c r="C245" s="407" t="s">
        <v>679</v>
      </c>
      <c r="D245" s="408">
        <v>45900</v>
      </c>
    </row>
    <row r="246" spans="1:4" s="6" customFormat="1" x14ac:dyDescent="0.25">
      <c r="A246" s="405" t="s">
        <v>2384</v>
      </c>
      <c r="B246" s="406" t="s">
        <v>2387</v>
      </c>
      <c r="C246" s="407" t="s">
        <v>679</v>
      </c>
      <c r="D246" s="408">
        <v>500</v>
      </c>
    </row>
    <row r="247" spans="1:4" s="6" customFormat="1" x14ac:dyDescent="0.25">
      <c r="A247" s="405" t="s">
        <v>2385</v>
      </c>
      <c r="B247" s="406" t="s">
        <v>2388</v>
      </c>
      <c r="C247" s="407" t="s">
        <v>679</v>
      </c>
      <c r="D247" s="408">
        <v>500</v>
      </c>
    </row>
    <row r="248" spans="1:4" s="6" customFormat="1" x14ac:dyDescent="0.25">
      <c r="A248" s="405" t="s">
        <v>2386</v>
      </c>
      <c r="B248" s="406" t="s">
        <v>2389</v>
      </c>
      <c r="C248" s="407" t="s">
        <v>679</v>
      </c>
      <c r="D248" s="408">
        <v>500</v>
      </c>
    </row>
    <row r="249" spans="1:4" s="6" customFormat="1" x14ac:dyDescent="0.25">
      <c r="A249" s="405" t="s">
        <v>2390</v>
      </c>
      <c r="B249" s="406" t="s">
        <v>2392</v>
      </c>
      <c r="C249" s="407" t="s">
        <v>679</v>
      </c>
      <c r="D249" s="408">
        <v>500</v>
      </c>
    </row>
    <row r="250" spans="1:4" s="6" customFormat="1" x14ac:dyDescent="0.25">
      <c r="A250" s="405" t="s">
        <v>2391</v>
      </c>
      <c r="B250" s="406" t="s">
        <v>2393</v>
      </c>
      <c r="C250" s="407" t="s">
        <v>679</v>
      </c>
      <c r="D250" s="408">
        <v>500</v>
      </c>
    </row>
    <row r="251" spans="1:4" s="6" customFormat="1" x14ac:dyDescent="0.25">
      <c r="A251" s="409">
        <v>100031010000</v>
      </c>
      <c r="B251" s="406" t="s">
        <v>1382</v>
      </c>
      <c r="C251" s="407" t="s">
        <v>1383</v>
      </c>
      <c r="D251" s="408">
        <v>500</v>
      </c>
    </row>
    <row r="252" spans="1:4" x14ac:dyDescent="0.25">
      <c r="A252" s="409">
        <v>100031010001</v>
      </c>
      <c r="B252" s="406" t="s">
        <v>1381</v>
      </c>
      <c r="C252" s="407" t="s">
        <v>679</v>
      </c>
      <c r="D252" s="408">
        <v>500</v>
      </c>
    </row>
    <row r="253" spans="1:4" ht="18.75" x14ac:dyDescent="0.25">
      <c r="A253" s="453" t="s">
        <v>2442</v>
      </c>
      <c r="B253" s="453"/>
      <c r="C253" s="453"/>
      <c r="D253" s="453"/>
    </row>
    <row r="254" spans="1:4" x14ac:dyDescent="0.25">
      <c r="A254" s="336" t="s">
        <v>18</v>
      </c>
      <c r="B254" s="337" t="s">
        <v>797</v>
      </c>
      <c r="C254" s="338" t="s">
        <v>679</v>
      </c>
      <c r="D254" s="339">
        <v>5250</v>
      </c>
    </row>
    <row r="255" spans="1:4" x14ac:dyDescent="0.25">
      <c r="A255" s="336" t="s">
        <v>17</v>
      </c>
      <c r="B255" s="337" t="s">
        <v>796</v>
      </c>
      <c r="C255" s="338" t="s">
        <v>679</v>
      </c>
      <c r="D255" s="339">
        <v>1550</v>
      </c>
    </row>
    <row r="256" spans="1:4" x14ac:dyDescent="0.25">
      <c r="A256" s="336" t="s">
        <v>740</v>
      </c>
      <c r="B256" s="337" t="s">
        <v>741</v>
      </c>
      <c r="C256" s="338" t="s">
        <v>679</v>
      </c>
      <c r="D256" s="339">
        <v>1850</v>
      </c>
    </row>
    <row r="257" spans="1:4" x14ac:dyDescent="0.25">
      <c r="A257" s="336" t="s">
        <v>707</v>
      </c>
      <c r="B257" s="337" t="s">
        <v>708</v>
      </c>
      <c r="C257" s="338" t="s">
        <v>679</v>
      </c>
      <c r="D257" s="339">
        <v>4350</v>
      </c>
    </row>
    <row r="258" spans="1:4" x14ac:dyDescent="0.25">
      <c r="A258" s="336" t="s">
        <v>742</v>
      </c>
      <c r="B258" s="337" t="s">
        <v>743</v>
      </c>
      <c r="C258" s="338" t="s">
        <v>679</v>
      </c>
      <c r="D258" s="339">
        <v>350</v>
      </c>
    </row>
    <row r="259" spans="1:4" x14ac:dyDescent="0.25">
      <c r="A259" s="336" t="s">
        <v>744</v>
      </c>
      <c r="B259" s="337" t="s">
        <v>745</v>
      </c>
      <c r="C259" s="338" t="s">
        <v>679</v>
      </c>
      <c r="D259" s="339">
        <v>550</v>
      </c>
    </row>
    <row r="260" spans="1:4" x14ac:dyDescent="0.25">
      <c r="A260" s="336" t="s">
        <v>746</v>
      </c>
      <c r="B260" s="337" t="s">
        <v>747</v>
      </c>
      <c r="C260" s="338" t="s">
        <v>679</v>
      </c>
      <c r="D260" s="339">
        <v>550</v>
      </c>
    </row>
    <row r="261" spans="1:4" x14ac:dyDescent="0.25">
      <c r="A261" s="336" t="s">
        <v>748</v>
      </c>
      <c r="B261" s="337" t="s">
        <v>749</v>
      </c>
      <c r="C261" s="338" t="s">
        <v>679</v>
      </c>
      <c r="D261" s="339">
        <v>550</v>
      </c>
    </row>
    <row r="262" spans="1:4" x14ac:dyDescent="0.25">
      <c r="A262" s="336" t="s">
        <v>750</v>
      </c>
      <c r="B262" s="337" t="s">
        <v>751</v>
      </c>
      <c r="C262" s="338" t="s">
        <v>679</v>
      </c>
      <c r="D262" s="339">
        <v>550</v>
      </c>
    </row>
    <row r="263" spans="1:4" x14ac:dyDescent="0.25">
      <c r="A263" s="336" t="s">
        <v>752</v>
      </c>
      <c r="B263" s="337" t="s">
        <v>753</v>
      </c>
      <c r="C263" s="338" t="s">
        <v>679</v>
      </c>
      <c r="D263" s="339">
        <v>550</v>
      </c>
    </row>
    <row r="264" spans="1:4" x14ac:dyDescent="0.25">
      <c r="A264" s="336" t="s">
        <v>754</v>
      </c>
      <c r="B264" s="337" t="s">
        <v>755</v>
      </c>
      <c r="C264" s="338" t="s">
        <v>679</v>
      </c>
      <c r="D264" s="339">
        <v>550</v>
      </c>
    </row>
    <row r="265" spans="1:4" x14ac:dyDescent="0.25">
      <c r="A265" s="336" t="s">
        <v>756</v>
      </c>
      <c r="B265" s="337" t="s">
        <v>757</v>
      </c>
      <c r="C265" s="338" t="s">
        <v>679</v>
      </c>
      <c r="D265" s="339">
        <v>550</v>
      </c>
    </row>
    <row r="266" spans="1:4" x14ac:dyDescent="0.25">
      <c r="A266" s="336" t="s">
        <v>758</v>
      </c>
      <c r="B266" s="337" t="s">
        <v>759</v>
      </c>
      <c r="C266" s="338" t="s">
        <v>679</v>
      </c>
      <c r="D266" s="339">
        <v>550</v>
      </c>
    </row>
    <row r="267" spans="1:4" x14ac:dyDescent="0.25">
      <c r="A267" s="336" t="s">
        <v>760</v>
      </c>
      <c r="B267" s="337" t="s">
        <v>761</v>
      </c>
      <c r="C267" s="338" t="s">
        <v>679</v>
      </c>
      <c r="D267" s="339">
        <v>550</v>
      </c>
    </row>
    <row r="268" spans="1:4" x14ac:dyDescent="0.25">
      <c r="A268" s="336" t="s">
        <v>762</v>
      </c>
      <c r="B268" s="337" t="s">
        <v>763</v>
      </c>
      <c r="C268" s="338" t="s">
        <v>679</v>
      </c>
      <c r="D268" s="339">
        <v>550</v>
      </c>
    </row>
    <row r="269" spans="1:4" x14ac:dyDescent="0.25">
      <c r="A269" s="336" t="s">
        <v>764</v>
      </c>
      <c r="B269" s="337" t="s">
        <v>765</v>
      </c>
      <c r="C269" s="338" t="s">
        <v>679</v>
      </c>
      <c r="D269" s="339">
        <v>6150</v>
      </c>
    </row>
    <row r="270" spans="1:4" x14ac:dyDescent="0.25">
      <c r="A270" s="336" t="s">
        <v>766</v>
      </c>
      <c r="B270" s="337" t="s">
        <v>767</v>
      </c>
      <c r="C270" s="338" t="s">
        <v>679</v>
      </c>
      <c r="D270" s="339">
        <v>8050</v>
      </c>
    </row>
    <row r="271" spans="1:4" x14ac:dyDescent="0.25">
      <c r="A271" s="336" t="s">
        <v>538</v>
      </c>
      <c r="B271" s="337" t="s">
        <v>1048</v>
      </c>
      <c r="C271" s="338" t="s">
        <v>679</v>
      </c>
      <c r="D271" s="339">
        <v>8150</v>
      </c>
    </row>
    <row r="272" spans="1:4" ht="25.5" x14ac:dyDescent="0.25">
      <c r="A272" s="336" t="s">
        <v>768</v>
      </c>
      <c r="B272" s="337" t="s">
        <v>769</v>
      </c>
      <c r="C272" s="338" t="s">
        <v>679</v>
      </c>
      <c r="D272" s="339">
        <v>1150</v>
      </c>
    </row>
    <row r="273" spans="1:4" s="6" customFormat="1" x14ac:dyDescent="0.25">
      <c r="A273" s="405" t="s">
        <v>770</v>
      </c>
      <c r="B273" s="406" t="s">
        <v>14</v>
      </c>
      <c r="C273" s="407" t="s">
        <v>679</v>
      </c>
      <c r="D273" s="408">
        <v>2450</v>
      </c>
    </row>
    <row r="274" spans="1:4" x14ac:dyDescent="0.25">
      <c r="A274" s="336" t="s">
        <v>1154</v>
      </c>
      <c r="B274" s="337" t="s">
        <v>1156</v>
      </c>
      <c r="C274" s="338" t="s">
        <v>679</v>
      </c>
      <c r="D274" s="339">
        <v>3350</v>
      </c>
    </row>
    <row r="275" spans="1:4" ht="25.5" x14ac:dyDescent="0.25">
      <c r="A275" s="336" t="s">
        <v>1228</v>
      </c>
      <c r="B275" s="337" t="s">
        <v>1230</v>
      </c>
      <c r="C275" s="338" t="s">
        <v>13</v>
      </c>
      <c r="D275" s="339">
        <v>31900</v>
      </c>
    </row>
    <row r="276" spans="1:4" x14ac:dyDescent="0.25">
      <c r="A276" s="336" t="s">
        <v>1155</v>
      </c>
      <c r="B276" s="337" t="s">
        <v>1487</v>
      </c>
      <c r="C276" s="338" t="s">
        <v>679</v>
      </c>
      <c r="D276" s="339">
        <v>3350</v>
      </c>
    </row>
    <row r="277" spans="1:4" ht="25.5" x14ac:dyDescent="0.25">
      <c r="A277" s="336" t="s">
        <v>1229</v>
      </c>
      <c r="B277" s="337" t="s">
        <v>1488</v>
      </c>
      <c r="C277" s="338" t="s">
        <v>13</v>
      </c>
      <c r="D277" s="339">
        <v>31900</v>
      </c>
    </row>
    <row r="278" spans="1:4" ht="25.5" x14ac:dyDescent="0.25">
      <c r="A278" s="336" t="s">
        <v>1216</v>
      </c>
      <c r="B278" s="337" t="s">
        <v>1217</v>
      </c>
      <c r="C278" s="338" t="s">
        <v>679</v>
      </c>
      <c r="D278" s="339">
        <v>1450</v>
      </c>
    </row>
    <row r="279" spans="1:4" x14ac:dyDescent="0.25">
      <c r="A279" s="336" t="s">
        <v>557</v>
      </c>
      <c r="B279" s="337" t="s">
        <v>771</v>
      </c>
      <c r="C279" s="338" t="s">
        <v>679</v>
      </c>
      <c r="D279" s="339">
        <v>4900</v>
      </c>
    </row>
    <row r="280" spans="1:4" ht="25.5" x14ac:dyDescent="0.25">
      <c r="A280" s="336" t="s">
        <v>772</v>
      </c>
      <c r="B280" s="337" t="s">
        <v>773</v>
      </c>
      <c r="C280" s="338" t="s">
        <v>679</v>
      </c>
      <c r="D280" s="339">
        <v>8550</v>
      </c>
    </row>
    <row r="281" spans="1:4" ht="25.5" x14ac:dyDescent="0.25">
      <c r="A281" s="336" t="s">
        <v>774</v>
      </c>
      <c r="B281" s="337" t="s">
        <v>775</v>
      </c>
      <c r="C281" s="338" t="s">
        <v>679</v>
      </c>
      <c r="D281" s="339">
        <v>8550</v>
      </c>
    </row>
    <row r="282" spans="1:4" x14ac:dyDescent="0.25">
      <c r="A282" s="336" t="s">
        <v>15</v>
      </c>
      <c r="B282" s="337" t="s">
        <v>16</v>
      </c>
      <c r="C282" s="338" t="s">
        <v>679</v>
      </c>
      <c r="D282" s="339">
        <v>4900</v>
      </c>
    </row>
    <row r="283" spans="1:4" x14ac:dyDescent="0.25">
      <c r="A283" s="336" t="s">
        <v>776</v>
      </c>
      <c r="B283" s="337" t="s">
        <v>777</v>
      </c>
      <c r="C283" s="338" t="s">
        <v>679</v>
      </c>
      <c r="D283" s="339">
        <v>4700</v>
      </c>
    </row>
    <row r="284" spans="1:4" x14ac:dyDescent="0.25">
      <c r="A284" s="336" t="s">
        <v>2443</v>
      </c>
      <c r="B284" s="337" t="s">
        <v>3065</v>
      </c>
      <c r="C284" s="338" t="s">
        <v>13</v>
      </c>
      <c r="D284" s="339">
        <v>41900</v>
      </c>
    </row>
    <row r="285" spans="1:4" x14ac:dyDescent="0.25">
      <c r="A285" s="336" t="s">
        <v>2444</v>
      </c>
      <c r="B285" s="337" t="s">
        <v>1068</v>
      </c>
      <c r="C285" s="338" t="s">
        <v>13</v>
      </c>
      <c r="D285" s="339">
        <v>41900</v>
      </c>
    </row>
    <row r="286" spans="1:4" x14ac:dyDescent="0.25">
      <c r="A286" s="336" t="s">
        <v>2445</v>
      </c>
      <c r="B286" s="337" t="s">
        <v>1069</v>
      </c>
      <c r="C286" s="338" t="s">
        <v>13</v>
      </c>
      <c r="D286" s="339">
        <v>45900</v>
      </c>
    </row>
    <row r="287" spans="1:4" x14ac:dyDescent="0.25">
      <c r="A287" s="336" t="s">
        <v>2446</v>
      </c>
      <c r="B287" s="337" t="s">
        <v>1070</v>
      </c>
      <c r="C287" s="338" t="s">
        <v>13</v>
      </c>
      <c r="D287" s="339">
        <v>45900</v>
      </c>
    </row>
    <row r="288" spans="1:4" x14ac:dyDescent="0.25">
      <c r="A288" s="336" t="s">
        <v>778</v>
      </c>
      <c r="B288" s="337" t="s">
        <v>779</v>
      </c>
      <c r="C288" s="338" t="s">
        <v>679</v>
      </c>
      <c r="D288" s="339">
        <v>4700</v>
      </c>
    </row>
    <row r="289" spans="1:4" x14ac:dyDescent="0.25">
      <c r="A289" s="336" t="s">
        <v>1197</v>
      </c>
      <c r="B289" s="337" t="s">
        <v>1198</v>
      </c>
      <c r="C289" s="338" t="s">
        <v>1199</v>
      </c>
      <c r="D289" s="339">
        <v>7900</v>
      </c>
    </row>
    <row r="290" spans="1:4" ht="25.5" x14ac:dyDescent="0.25">
      <c r="A290" s="336" t="s">
        <v>1231</v>
      </c>
      <c r="B290" s="337" t="s">
        <v>1232</v>
      </c>
      <c r="C290" s="338" t="s">
        <v>13</v>
      </c>
      <c r="D290" s="339">
        <v>69000</v>
      </c>
    </row>
    <row r="291" spans="1:4" s="6" customFormat="1" x14ac:dyDescent="0.25">
      <c r="A291" s="336" t="s">
        <v>780</v>
      </c>
      <c r="B291" s="337" t="s">
        <v>781</v>
      </c>
      <c r="C291" s="338" t="s">
        <v>679</v>
      </c>
      <c r="D291" s="339">
        <v>4450</v>
      </c>
    </row>
    <row r="292" spans="1:4" s="6" customFormat="1" x14ac:dyDescent="0.25">
      <c r="A292" s="336" t="s">
        <v>782</v>
      </c>
      <c r="B292" s="337" t="s">
        <v>783</v>
      </c>
      <c r="C292" s="338" t="s">
        <v>679</v>
      </c>
      <c r="D292" s="339">
        <v>6450</v>
      </c>
    </row>
    <row r="293" spans="1:4" s="6" customFormat="1" x14ac:dyDescent="0.25">
      <c r="A293" s="336" t="s">
        <v>784</v>
      </c>
      <c r="B293" s="337" t="s">
        <v>785</v>
      </c>
      <c r="C293" s="338" t="s">
        <v>679</v>
      </c>
      <c r="D293" s="339">
        <v>8050</v>
      </c>
    </row>
    <row r="294" spans="1:4" s="6" customFormat="1" x14ac:dyDescent="0.25">
      <c r="A294" s="336" t="s">
        <v>786</v>
      </c>
      <c r="B294" s="337" t="s">
        <v>787</v>
      </c>
      <c r="C294" s="338" t="s">
        <v>679</v>
      </c>
      <c r="D294" s="339">
        <v>8050</v>
      </c>
    </row>
    <row r="295" spans="1:4" s="6" customFormat="1" x14ac:dyDescent="0.25">
      <c r="A295" s="336" t="s">
        <v>788</v>
      </c>
      <c r="B295" s="337" t="s">
        <v>789</v>
      </c>
      <c r="C295" s="338" t="s">
        <v>679</v>
      </c>
      <c r="D295" s="339">
        <v>750</v>
      </c>
    </row>
    <row r="296" spans="1:4" s="6" customFormat="1" x14ac:dyDescent="0.25">
      <c r="A296" s="336" t="s">
        <v>790</v>
      </c>
      <c r="B296" s="337" t="s">
        <v>1071</v>
      </c>
      <c r="C296" s="338" t="s">
        <v>679</v>
      </c>
      <c r="D296" s="339">
        <v>10650</v>
      </c>
    </row>
    <row r="297" spans="1:4" s="6" customFormat="1" x14ac:dyDescent="0.25">
      <c r="A297" s="336" t="s">
        <v>791</v>
      </c>
      <c r="B297" s="337" t="s">
        <v>1072</v>
      </c>
      <c r="C297" s="338" t="s">
        <v>679</v>
      </c>
      <c r="D297" s="339">
        <v>10650</v>
      </c>
    </row>
    <row r="298" spans="1:4" s="6" customFormat="1" x14ac:dyDescent="0.25">
      <c r="A298" s="336" t="s">
        <v>792</v>
      </c>
      <c r="B298" s="337" t="s">
        <v>793</v>
      </c>
      <c r="C298" s="338" t="s">
        <v>679</v>
      </c>
      <c r="D298" s="339">
        <v>3050</v>
      </c>
    </row>
    <row r="299" spans="1:4" s="6" customFormat="1" x14ac:dyDescent="0.25">
      <c r="A299" s="336" t="s">
        <v>794</v>
      </c>
      <c r="B299" s="337" t="s">
        <v>795</v>
      </c>
      <c r="C299" s="338" t="s">
        <v>679</v>
      </c>
      <c r="D299" s="339">
        <v>1550</v>
      </c>
    </row>
    <row r="300" spans="1:4" s="6" customFormat="1" x14ac:dyDescent="0.25">
      <c r="A300" s="336" t="s">
        <v>1073</v>
      </c>
      <c r="B300" s="337" t="s">
        <v>1074</v>
      </c>
      <c r="C300" s="338" t="s">
        <v>679</v>
      </c>
      <c r="D300" s="339">
        <v>16850</v>
      </c>
    </row>
    <row r="301" spans="1:4" s="6" customFormat="1" x14ac:dyDescent="0.25">
      <c r="A301" s="336" t="s">
        <v>1075</v>
      </c>
      <c r="B301" s="337" t="s">
        <v>1076</v>
      </c>
      <c r="C301" s="338" t="s">
        <v>679</v>
      </c>
      <c r="D301" s="339">
        <v>21350</v>
      </c>
    </row>
    <row r="302" spans="1:4" s="6" customFormat="1" x14ac:dyDescent="0.25">
      <c r="A302" s="336" t="s">
        <v>798</v>
      </c>
      <c r="B302" s="337" t="s">
        <v>799</v>
      </c>
      <c r="C302" s="338" t="s">
        <v>679</v>
      </c>
      <c r="D302" s="339">
        <v>6550</v>
      </c>
    </row>
    <row r="303" spans="1:4" s="6" customFormat="1" x14ac:dyDescent="0.25">
      <c r="A303" s="336" t="s">
        <v>1236</v>
      </c>
      <c r="B303" s="337" t="s">
        <v>1237</v>
      </c>
      <c r="C303" s="338" t="s">
        <v>679</v>
      </c>
      <c r="D303" s="339">
        <v>50</v>
      </c>
    </row>
    <row r="304" spans="1:4" s="6" customFormat="1" x14ac:dyDescent="0.25">
      <c r="A304" s="336" t="s">
        <v>800</v>
      </c>
      <c r="B304" s="337" t="s">
        <v>801</v>
      </c>
      <c r="C304" s="338" t="s">
        <v>679</v>
      </c>
      <c r="D304" s="339">
        <v>3050</v>
      </c>
    </row>
    <row r="305" spans="1:4" s="6" customFormat="1" x14ac:dyDescent="0.25">
      <c r="A305" s="336" t="s">
        <v>802</v>
      </c>
      <c r="B305" s="337" t="s">
        <v>803</v>
      </c>
      <c r="C305" s="338" t="s">
        <v>679</v>
      </c>
      <c r="D305" s="339">
        <v>4250</v>
      </c>
    </row>
    <row r="306" spans="1:4" s="6" customFormat="1" x14ac:dyDescent="0.25">
      <c r="A306" s="336" t="s">
        <v>19</v>
      </c>
      <c r="B306" s="337" t="s">
        <v>804</v>
      </c>
      <c r="C306" s="338" t="s">
        <v>679</v>
      </c>
      <c r="D306" s="339">
        <v>6550</v>
      </c>
    </row>
    <row r="307" spans="1:4" s="6" customFormat="1" x14ac:dyDescent="0.25">
      <c r="A307" s="336" t="s">
        <v>20</v>
      </c>
      <c r="B307" s="337" t="s">
        <v>805</v>
      </c>
      <c r="C307" s="338" t="s">
        <v>679</v>
      </c>
      <c r="D307" s="339">
        <v>11750</v>
      </c>
    </row>
    <row r="308" spans="1:4" s="6" customFormat="1" x14ac:dyDescent="0.25">
      <c r="A308" s="336" t="s">
        <v>1361</v>
      </c>
      <c r="B308" s="337" t="s">
        <v>1362</v>
      </c>
      <c r="C308" s="338" t="s">
        <v>679</v>
      </c>
      <c r="D308" s="339">
        <v>8250</v>
      </c>
    </row>
    <row r="309" spans="1:4" s="6" customFormat="1" x14ac:dyDescent="0.25">
      <c r="A309" s="336" t="s">
        <v>582</v>
      </c>
      <c r="B309" s="337" t="s">
        <v>806</v>
      </c>
      <c r="C309" s="338" t="s">
        <v>679</v>
      </c>
      <c r="D309" s="339">
        <v>9750</v>
      </c>
    </row>
    <row r="310" spans="1:4" x14ac:dyDescent="0.25">
      <c r="A310" s="336" t="s">
        <v>1032</v>
      </c>
      <c r="B310" s="337" t="s">
        <v>1157</v>
      </c>
      <c r="C310" s="338" t="s">
        <v>679</v>
      </c>
      <c r="D310" s="339">
        <v>6150</v>
      </c>
    </row>
    <row r="311" spans="1:4" x14ac:dyDescent="0.25">
      <c r="A311" s="336" t="s">
        <v>807</v>
      </c>
      <c r="B311" s="337" t="s">
        <v>808</v>
      </c>
      <c r="C311" s="338" t="s">
        <v>679</v>
      </c>
      <c r="D311" s="339">
        <v>3850</v>
      </c>
    </row>
    <row r="312" spans="1:4" x14ac:dyDescent="0.25">
      <c r="A312" s="336" t="s">
        <v>809</v>
      </c>
      <c r="B312" s="337" t="s">
        <v>810</v>
      </c>
      <c r="C312" s="338" t="s">
        <v>679</v>
      </c>
      <c r="D312" s="339">
        <v>4050</v>
      </c>
    </row>
    <row r="313" spans="1:4" x14ac:dyDescent="0.25">
      <c r="A313" s="336" t="s">
        <v>581</v>
      </c>
      <c r="B313" s="337" t="s">
        <v>811</v>
      </c>
      <c r="C313" s="338" t="s">
        <v>679</v>
      </c>
      <c r="D313" s="339">
        <v>4050</v>
      </c>
    </row>
    <row r="314" spans="1:4" ht="18.75" x14ac:dyDescent="0.25">
      <c r="A314" s="453" t="s">
        <v>2447</v>
      </c>
      <c r="B314" s="453"/>
      <c r="C314" s="453"/>
      <c r="D314" s="453"/>
    </row>
    <row r="315" spans="1:4" x14ac:dyDescent="0.25">
      <c r="A315" s="336" t="s">
        <v>2367</v>
      </c>
      <c r="B315" s="337" t="s">
        <v>2368</v>
      </c>
      <c r="C315" s="338" t="s">
        <v>679</v>
      </c>
      <c r="D315" s="339">
        <v>18900</v>
      </c>
    </row>
    <row r="316" spans="1:4" x14ac:dyDescent="0.25">
      <c r="A316" s="336" t="s">
        <v>1226</v>
      </c>
      <c r="B316" s="337" t="s">
        <v>1227</v>
      </c>
      <c r="C316" s="338" t="s">
        <v>679</v>
      </c>
      <c r="D316" s="339">
        <v>16900</v>
      </c>
    </row>
    <row r="317" spans="1:4" x14ac:dyDescent="0.25">
      <c r="A317" s="336" t="s">
        <v>1214</v>
      </c>
      <c r="B317" s="337" t="s">
        <v>3142</v>
      </c>
      <c r="C317" s="338" t="s">
        <v>679</v>
      </c>
      <c r="D317" s="339">
        <v>5900</v>
      </c>
    </row>
    <row r="318" spans="1:4" ht="25.5" x14ac:dyDescent="0.25">
      <c r="A318" s="336" t="s">
        <v>1347</v>
      </c>
      <c r="B318" s="337" t="s">
        <v>1215</v>
      </c>
      <c r="C318" s="338" t="s">
        <v>679</v>
      </c>
      <c r="D318" s="339">
        <v>15900</v>
      </c>
    </row>
    <row r="319" spans="1:4" x14ac:dyDescent="0.25">
      <c r="A319" s="336" t="s">
        <v>580</v>
      </c>
      <c r="B319" s="337" t="s">
        <v>816</v>
      </c>
      <c r="C319" s="338" t="s">
        <v>679</v>
      </c>
      <c r="D319" s="339">
        <v>22900</v>
      </c>
    </row>
    <row r="320" spans="1:4" x14ac:dyDescent="0.25">
      <c r="A320" s="336" t="s">
        <v>1212</v>
      </c>
      <c r="B320" s="337" t="s">
        <v>1213</v>
      </c>
      <c r="C320" s="338" t="s">
        <v>679</v>
      </c>
      <c r="D320" s="339">
        <v>11900</v>
      </c>
    </row>
    <row r="321" spans="1:4" x14ac:dyDescent="0.25">
      <c r="A321" s="336" t="s">
        <v>593</v>
      </c>
      <c r="B321" s="337" t="s">
        <v>817</v>
      </c>
      <c r="C321" s="338" t="s">
        <v>679</v>
      </c>
      <c r="D321" s="339">
        <v>3900</v>
      </c>
    </row>
    <row r="322" spans="1:4" ht="18.75" x14ac:dyDescent="0.25">
      <c r="A322" s="453" t="s">
        <v>2448</v>
      </c>
      <c r="B322" s="453"/>
      <c r="C322" s="453"/>
      <c r="D322" s="453"/>
    </row>
    <row r="323" spans="1:4" x14ac:dyDescent="0.25">
      <c r="A323" s="336" t="s">
        <v>967</v>
      </c>
      <c r="B323" s="337" t="s">
        <v>1102</v>
      </c>
      <c r="C323" s="338" t="s">
        <v>13</v>
      </c>
      <c r="D323" s="339">
        <v>12900</v>
      </c>
    </row>
    <row r="324" spans="1:4" x14ac:dyDescent="0.25">
      <c r="A324" s="336" t="s">
        <v>968</v>
      </c>
      <c r="B324" s="337" t="s">
        <v>1103</v>
      </c>
      <c r="C324" s="338" t="s">
        <v>13</v>
      </c>
      <c r="D324" s="339">
        <v>62900</v>
      </c>
    </row>
    <row r="325" spans="1:4" x14ac:dyDescent="0.25">
      <c r="A325" s="336" t="s">
        <v>969</v>
      </c>
      <c r="B325" s="337" t="s">
        <v>1104</v>
      </c>
      <c r="C325" s="338" t="s">
        <v>13</v>
      </c>
      <c r="D325" s="339">
        <v>120900</v>
      </c>
    </row>
    <row r="326" spans="1:4" ht="25.5" x14ac:dyDescent="0.25">
      <c r="A326" s="336" t="s">
        <v>1204</v>
      </c>
      <c r="B326" s="337" t="s">
        <v>1205</v>
      </c>
      <c r="C326" s="338" t="s">
        <v>13</v>
      </c>
      <c r="D326" s="339">
        <v>123900</v>
      </c>
    </row>
    <row r="327" spans="1:4" x14ac:dyDescent="0.25">
      <c r="A327" s="336" t="s">
        <v>982</v>
      </c>
      <c r="B327" s="337" t="s">
        <v>1105</v>
      </c>
      <c r="C327" s="338" t="s">
        <v>13</v>
      </c>
      <c r="D327" s="339">
        <v>20900</v>
      </c>
    </row>
    <row r="328" spans="1:4" x14ac:dyDescent="0.25">
      <c r="A328" s="336" t="s">
        <v>983</v>
      </c>
      <c r="B328" s="337" t="s">
        <v>1106</v>
      </c>
      <c r="C328" s="338" t="s">
        <v>13</v>
      </c>
      <c r="D328" s="339">
        <v>99900</v>
      </c>
    </row>
    <row r="329" spans="1:4" x14ac:dyDescent="0.25">
      <c r="A329" s="336" t="s">
        <v>984</v>
      </c>
      <c r="B329" s="337" t="s">
        <v>1107</v>
      </c>
      <c r="C329" s="338" t="s">
        <v>13</v>
      </c>
      <c r="D329" s="339">
        <v>199900</v>
      </c>
    </row>
    <row r="330" spans="1:4" x14ac:dyDescent="0.25">
      <c r="A330" s="336" t="s">
        <v>976</v>
      </c>
      <c r="B330" s="337" t="s">
        <v>1108</v>
      </c>
      <c r="C330" s="338" t="s">
        <v>13</v>
      </c>
      <c r="D330" s="339">
        <v>16900</v>
      </c>
    </row>
    <row r="331" spans="1:4" x14ac:dyDescent="0.25">
      <c r="A331" s="336" t="s">
        <v>977</v>
      </c>
      <c r="B331" s="337" t="s">
        <v>1109</v>
      </c>
      <c r="C331" s="338" t="s">
        <v>13</v>
      </c>
      <c r="D331" s="339">
        <v>81900</v>
      </c>
    </row>
    <row r="332" spans="1:4" x14ac:dyDescent="0.25">
      <c r="A332" s="336" t="s">
        <v>978</v>
      </c>
      <c r="B332" s="337" t="s">
        <v>1110</v>
      </c>
      <c r="C332" s="338" t="s">
        <v>13</v>
      </c>
      <c r="D332" s="339">
        <v>159900</v>
      </c>
    </row>
    <row r="333" spans="1:4" ht="25.5" x14ac:dyDescent="0.25">
      <c r="A333" s="336" t="s">
        <v>1206</v>
      </c>
      <c r="B333" s="337" t="s">
        <v>1367</v>
      </c>
      <c r="C333" s="338" t="s">
        <v>13</v>
      </c>
      <c r="D333" s="339">
        <v>160900</v>
      </c>
    </row>
    <row r="334" spans="1:4" x14ac:dyDescent="0.25">
      <c r="A334" s="336" t="s">
        <v>970</v>
      </c>
      <c r="B334" s="337" t="s">
        <v>1111</v>
      </c>
      <c r="C334" s="338" t="s">
        <v>13</v>
      </c>
      <c r="D334" s="339">
        <v>12900</v>
      </c>
    </row>
    <row r="335" spans="1:4" x14ac:dyDescent="0.25">
      <c r="A335" s="336" t="s">
        <v>971</v>
      </c>
      <c r="B335" s="337" t="s">
        <v>1112</v>
      </c>
      <c r="C335" s="338" t="s">
        <v>13</v>
      </c>
      <c r="D335" s="339">
        <v>62900</v>
      </c>
    </row>
    <row r="336" spans="1:4" x14ac:dyDescent="0.25">
      <c r="A336" s="336" t="s">
        <v>972</v>
      </c>
      <c r="B336" s="337" t="s">
        <v>1113</v>
      </c>
      <c r="C336" s="338" t="s">
        <v>13</v>
      </c>
      <c r="D336" s="339">
        <v>120900</v>
      </c>
    </row>
    <row r="337" spans="1:4" ht="25.5" x14ac:dyDescent="0.25">
      <c r="A337" s="336" t="s">
        <v>1208</v>
      </c>
      <c r="B337" s="337" t="s">
        <v>1368</v>
      </c>
      <c r="C337" s="338" t="s">
        <v>13</v>
      </c>
      <c r="D337" s="339">
        <v>123900</v>
      </c>
    </row>
    <row r="338" spans="1:4" x14ac:dyDescent="0.25">
      <c r="A338" s="336" t="s">
        <v>985</v>
      </c>
      <c r="B338" s="337" t="s">
        <v>1114</v>
      </c>
      <c r="C338" s="338" t="s">
        <v>13</v>
      </c>
      <c r="D338" s="339">
        <v>21900</v>
      </c>
    </row>
    <row r="339" spans="1:4" x14ac:dyDescent="0.25">
      <c r="A339" s="336" t="s">
        <v>986</v>
      </c>
      <c r="B339" s="337" t="s">
        <v>1115</v>
      </c>
      <c r="C339" s="338" t="s">
        <v>13</v>
      </c>
      <c r="D339" s="339">
        <v>109000</v>
      </c>
    </row>
    <row r="340" spans="1:4" x14ac:dyDescent="0.25">
      <c r="A340" s="336" t="s">
        <v>987</v>
      </c>
      <c r="B340" s="337" t="s">
        <v>1116</v>
      </c>
      <c r="C340" s="338" t="s">
        <v>13</v>
      </c>
      <c r="D340" s="339">
        <v>209000</v>
      </c>
    </row>
    <row r="341" spans="1:4" x14ac:dyDescent="0.25">
      <c r="A341" s="336" t="s">
        <v>979</v>
      </c>
      <c r="B341" s="337" t="s">
        <v>1117</v>
      </c>
      <c r="C341" s="338" t="s">
        <v>13</v>
      </c>
      <c r="D341" s="339">
        <v>18900</v>
      </c>
    </row>
    <row r="342" spans="1:4" x14ac:dyDescent="0.25">
      <c r="A342" s="336" t="s">
        <v>980</v>
      </c>
      <c r="B342" s="337" t="s">
        <v>1118</v>
      </c>
      <c r="C342" s="338" t="s">
        <v>13</v>
      </c>
      <c r="D342" s="339">
        <v>92900</v>
      </c>
    </row>
    <row r="343" spans="1:4" x14ac:dyDescent="0.25">
      <c r="A343" s="336" t="s">
        <v>981</v>
      </c>
      <c r="B343" s="337" t="s">
        <v>1119</v>
      </c>
      <c r="C343" s="338" t="s">
        <v>13</v>
      </c>
      <c r="D343" s="339">
        <v>180900</v>
      </c>
    </row>
    <row r="344" spans="1:4" ht="25.5" x14ac:dyDescent="0.25">
      <c r="A344" s="336" t="s">
        <v>1210</v>
      </c>
      <c r="B344" s="337" t="s">
        <v>1369</v>
      </c>
      <c r="C344" s="338" t="s">
        <v>13</v>
      </c>
      <c r="D344" s="339">
        <v>185900</v>
      </c>
    </row>
    <row r="345" spans="1:4" x14ac:dyDescent="0.25">
      <c r="A345" s="336" t="s">
        <v>973</v>
      </c>
      <c r="B345" s="337" t="s">
        <v>1120</v>
      </c>
      <c r="C345" s="338" t="s">
        <v>13</v>
      </c>
      <c r="D345" s="339">
        <v>13900</v>
      </c>
    </row>
    <row r="346" spans="1:4" x14ac:dyDescent="0.25">
      <c r="A346" s="336" t="s">
        <v>974</v>
      </c>
      <c r="B346" s="337" t="s">
        <v>1121</v>
      </c>
      <c r="C346" s="338" t="s">
        <v>13</v>
      </c>
      <c r="D346" s="339">
        <v>67900</v>
      </c>
    </row>
    <row r="347" spans="1:4" x14ac:dyDescent="0.25">
      <c r="A347" s="336" t="s">
        <v>975</v>
      </c>
      <c r="B347" s="337" t="s">
        <v>1122</v>
      </c>
      <c r="C347" s="338" t="s">
        <v>13</v>
      </c>
      <c r="D347" s="339">
        <v>130900</v>
      </c>
    </row>
    <row r="348" spans="1:4" ht="25.5" x14ac:dyDescent="0.25">
      <c r="A348" s="336" t="s">
        <v>1211</v>
      </c>
      <c r="B348" s="337" t="s">
        <v>1370</v>
      </c>
      <c r="C348" s="338" t="s">
        <v>13</v>
      </c>
      <c r="D348" s="339">
        <v>133900</v>
      </c>
    </row>
    <row r="349" spans="1:4" x14ac:dyDescent="0.25">
      <c r="A349" s="336" t="s">
        <v>687</v>
      </c>
      <c r="B349" s="337" t="s">
        <v>819</v>
      </c>
      <c r="C349" s="338" t="s">
        <v>679</v>
      </c>
      <c r="D349" s="339">
        <v>2400</v>
      </c>
    </row>
    <row r="350" spans="1:4" ht="18.75" x14ac:dyDescent="0.25">
      <c r="A350" s="453" t="s">
        <v>2449</v>
      </c>
      <c r="B350" s="453"/>
      <c r="C350" s="453"/>
      <c r="D350" s="453"/>
    </row>
    <row r="351" spans="1:4" ht="38.25" x14ac:dyDescent="0.25">
      <c r="A351" s="336" t="s">
        <v>1057</v>
      </c>
      <c r="B351" s="337" t="s">
        <v>1123</v>
      </c>
      <c r="C351" s="338" t="s">
        <v>13</v>
      </c>
      <c r="D351" s="339">
        <v>16900</v>
      </c>
    </row>
    <row r="352" spans="1:4" ht="25.5" x14ac:dyDescent="0.25">
      <c r="A352" s="336" t="s">
        <v>1058</v>
      </c>
      <c r="B352" s="337" t="s">
        <v>1124</v>
      </c>
      <c r="C352" s="338" t="s">
        <v>13</v>
      </c>
      <c r="D352" s="339">
        <v>16900</v>
      </c>
    </row>
    <row r="353" spans="1:4" ht="25.5" x14ac:dyDescent="0.25">
      <c r="A353" s="336" t="s">
        <v>1059</v>
      </c>
      <c r="B353" s="337" t="s">
        <v>1125</v>
      </c>
      <c r="C353" s="338" t="s">
        <v>13</v>
      </c>
      <c r="D353" s="339">
        <v>16900</v>
      </c>
    </row>
    <row r="354" spans="1:4" ht="25.5" x14ac:dyDescent="0.25">
      <c r="A354" s="336" t="s">
        <v>1158</v>
      </c>
      <c r="B354" s="337" t="s">
        <v>1159</v>
      </c>
      <c r="C354" s="338" t="s">
        <v>13</v>
      </c>
      <c r="D354" s="339">
        <v>16900</v>
      </c>
    </row>
    <row r="355" spans="1:4" x14ac:dyDescent="0.25">
      <c r="A355" s="405" t="s">
        <v>2450</v>
      </c>
      <c r="B355" s="406" t="s">
        <v>2451</v>
      </c>
      <c r="C355" s="407" t="s">
        <v>13</v>
      </c>
      <c r="D355" s="408">
        <v>16900</v>
      </c>
    </row>
    <row r="356" spans="1:4" x14ac:dyDescent="0.25">
      <c r="A356" s="405" t="s">
        <v>2452</v>
      </c>
      <c r="B356" s="406" t="s">
        <v>2453</v>
      </c>
      <c r="C356" s="407" t="s">
        <v>13</v>
      </c>
      <c r="D356" s="408">
        <v>16900</v>
      </c>
    </row>
    <row r="357" spans="1:4" x14ac:dyDescent="0.25">
      <c r="A357" s="405" t="s">
        <v>2454</v>
      </c>
      <c r="B357" s="406" t="s">
        <v>2455</v>
      </c>
      <c r="C357" s="407" t="s">
        <v>13</v>
      </c>
      <c r="D357" s="408">
        <v>16900</v>
      </c>
    </row>
    <row r="358" spans="1:4" ht="18.75" x14ac:dyDescent="0.25">
      <c r="A358" s="453" t="s">
        <v>2456</v>
      </c>
      <c r="B358" s="453"/>
      <c r="C358" s="453"/>
      <c r="D358" s="453"/>
    </row>
    <row r="359" spans="1:4" x14ac:dyDescent="0.25">
      <c r="A359" s="336" t="s">
        <v>1391</v>
      </c>
      <c r="B359" s="337" t="s">
        <v>1392</v>
      </c>
      <c r="C359" s="338" t="s">
        <v>679</v>
      </c>
      <c r="D359" s="339">
        <v>10900</v>
      </c>
    </row>
    <row r="360" spans="1:4" x14ac:dyDescent="0.25">
      <c r="A360" s="336" t="s">
        <v>1061</v>
      </c>
      <c r="B360" s="337" t="s">
        <v>1126</v>
      </c>
      <c r="C360" s="338" t="s">
        <v>679</v>
      </c>
      <c r="D360" s="339">
        <v>7900</v>
      </c>
    </row>
    <row r="361" spans="1:4" x14ac:dyDescent="0.25">
      <c r="A361" s="336" t="s">
        <v>1366</v>
      </c>
      <c r="B361" s="337" t="s">
        <v>3169</v>
      </c>
      <c r="C361" s="338" t="s">
        <v>679</v>
      </c>
      <c r="D361" s="339">
        <v>2900</v>
      </c>
    </row>
    <row r="362" spans="1:4" x14ac:dyDescent="0.25">
      <c r="A362" s="336" t="s">
        <v>682</v>
      </c>
      <c r="B362" s="337" t="s">
        <v>823</v>
      </c>
      <c r="C362" s="338" t="s">
        <v>679</v>
      </c>
      <c r="D362" s="339">
        <v>25900</v>
      </c>
    </row>
    <row r="363" spans="1:4" x14ac:dyDescent="0.25">
      <c r="A363" s="336" t="s">
        <v>680</v>
      </c>
      <c r="B363" s="337" t="s">
        <v>824</v>
      </c>
      <c r="C363" s="338" t="s">
        <v>679</v>
      </c>
      <c r="D363" s="339">
        <v>17900</v>
      </c>
    </row>
    <row r="364" spans="1:4" ht="25.5" x14ac:dyDescent="0.25">
      <c r="A364" s="336" t="s">
        <v>1234</v>
      </c>
      <c r="B364" s="337" t="s">
        <v>1235</v>
      </c>
      <c r="C364" s="338" t="s">
        <v>13</v>
      </c>
      <c r="D364" s="339">
        <v>39900</v>
      </c>
    </row>
    <row r="365" spans="1:4" ht="25.5" x14ac:dyDescent="0.25">
      <c r="A365" s="410" t="s">
        <v>2457</v>
      </c>
      <c r="B365" s="411" t="s">
        <v>2458</v>
      </c>
      <c r="C365" s="412" t="s">
        <v>679</v>
      </c>
      <c r="D365" s="413">
        <v>18900</v>
      </c>
    </row>
    <row r="366" spans="1:4" ht="25.5" x14ac:dyDescent="0.25">
      <c r="A366" s="410" t="s">
        <v>3091</v>
      </c>
      <c r="B366" s="411" t="s">
        <v>3092</v>
      </c>
      <c r="C366" s="412" t="s">
        <v>13</v>
      </c>
      <c r="D366" s="413">
        <v>79500</v>
      </c>
    </row>
    <row r="367" spans="1:4" x14ac:dyDescent="0.25">
      <c r="A367" s="336" t="s">
        <v>681</v>
      </c>
      <c r="B367" s="337" t="s">
        <v>825</v>
      </c>
      <c r="C367" s="338" t="s">
        <v>679</v>
      </c>
      <c r="D367" s="339">
        <v>18900</v>
      </c>
    </row>
    <row r="368" spans="1:4" x14ac:dyDescent="0.25">
      <c r="A368" s="336" t="s">
        <v>683</v>
      </c>
      <c r="B368" s="337" t="s">
        <v>826</v>
      </c>
      <c r="C368" s="338" t="s">
        <v>679</v>
      </c>
      <c r="D368" s="339">
        <v>6900</v>
      </c>
    </row>
    <row r="369" spans="1:4" x14ac:dyDescent="0.25">
      <c r="A369" s="336" t="s">
        <v>1127</v>
      </c>
      <c r="B369" s="337" t="s">
        <v>1128</v>
      </c>
      <c r="C369" s="338" t="s">
        <v>13</v>
      </c>
      <c r="D369" s="339">
        <v>33900</v>
      </c>
    </row>
    <row r="370" spans="1:4" x14ac:dyDescent="0.25">
      <c r="A370" s="336" t="s">
        <v>684</v>
      </c>
      <c r="B370" s="337" t="s">
        <v>827</v>
      </c>
      <c r="C370" s="338" t="s">
        <v>679</v>
      </c>
      <c r="D370" s="339">
        <v>8900</v>
      </c>
    </row>
    <row r="371" spans="1:4" x14ac:dyDescent="0.25">
      <c r="A371" s="336" t="s">
        <v>828</v>
      </c>
      <c r="B371" s="337" t="s">
        <v>829</v>
      </c>
      <c r="C371" s="338" t="s">
        <v>679</v>
      </c>
      <c r="D371" s="339">
        <v>8900</v>
      </c>
    </row>
    <row r="372" spans="1:4" x14ac:dyDescent="0.25">
      <c r="A372" s="336" t="s">
        <v>1268</v>
      </c>
      <c r="B372" s="337" t="s">
        <v>1270</v>
      </c>
      <c r="C372" s="338" t="s">
        <v>13</v>
      </c>
      <c r="D372" s="339">
        <v>3900</v>
      </c>
    </row>
    <row r="373" spans="1:4" x14ac:dyDescent="0.25">
      <c r="A373" s="336" t="s">
        <v>1269</v>
      </c>
      <c r="B373" s="337" t="s">
        <v>1271</v>
      </c>
      <c r="C373" s="338" t="s">
        <v>13</v>
      </c>
      <c r="D373" s="339">
        <v>29900</v>
      </c>
    </row>
    <row r="374" spans="1:4" x14ac:dyDescent="0.25">
      <c r="A374" s="336" t="s">
        <v>1384</v>
      </c>
      <c r="B374" s="337" t="s">
        <v>1385</v>
      </c>
      <c r="C374" s="338" t="s">
        <v>679</v>
      </c>
      <c r="D374" s="339">
        <v>4900</v>
      </c>
    </row>
    <row r="375" spans="1:4" x14ac:dyDescent="0.25">
      <c r="A375" s="336" t="s">
        <v>1438</v>
      </c>
      <c r="B375" s="337" t="s">
        <v>1466</v>
      </c>
      <c r="C375" s="338" t="s">
        <v>13</v>
      </c>
      <c r="D375" s="339">
        <v>39900</v>
      </c>
    </row>
    <row r="376" spans="1:4" x14ac:dyDescent="0.25">
      <c r="A376" s="405" t="s">
        <v>3061</v>
      </c>
      <c r="B376" s="406" t="s">
        <v>3062</v>
      </c>
      <c r="C376" s="407" t="s">
        <v>679</v>
      </c>
      <c r="D376" s="408">
        <v>3900</v>
      </c>
    </row>
    <row r="377" spans="1:4" x14ac:dyDescent="0.25">
      <c r="A377" s="336" t="s">
        <v>1238</v>
      </c>
      <c r="B377" s="337" t="s">
        <v>1255</v>
      </c>
      <c r="C377" s="338" t="s">
        <v>13</v>
      </c>
      <c r="D377" s="339">
        <v>16900</v>
      </c>
    </row>
    <row r="378" spans="1:4" x14ac:dyDescent="0.25">
      <c r="A378" s="336" t="s">
        <v>1239</v>
      </c>
      <c r="B378" s="337" t="s">
        <v>1256</v>
      </c>
      <c r="C378" s="338" t="s">
        <v>13</v>
      </c>
      <c r="D378" s="339">
        <v>81900</v>
      </c>
    </row>
    <row r="379" spans="1:4" x14ac:dyDescent="0.25">
      <c r="A379" s="336" t="s">
        <v>1240</v>
      </c>
      <c r="B379" s="337" t="s">
        <v>1257</v>
      </c>
      <c r="C379" s="338" t="s">
        <v>13</v>
      </c>
      <c r="D379" s="339">
        <v>159900</v>
      </c>
    </row>
    <row r="380" spans="1:4" ht="25.5" x14ac:dyDescent="0.25">
      <c r="A380" s="336" t="s">
        <v>1241</v>
      </c>
      <c r="B380" s="337" t="s">
        <v>1467</v>
      </c>
      <c r="C380" s="338" t="s">
        <v>13</v>
      </c>
      <c r="D380" s="339">
        <v>162900</v>
      </c>
    </row>
    <row r="381" spans="1:4" x14ac:dyDescent="0.25">
      <c r="A381" s="336" t="s">
        <v>1243</v>
      </c>
      <c r="B381" s="337" t="s">
        <v>1258</v>
      </c>
      <c r="C381" s="338" t="s">
        <v>13</v>
      </c>
      <c r="D381" s="339">
        <v>17900</v>
      </c>
    </row>
    <row r="382" spans="1:4" x14ac:dyDescent="0.25">
      <c r="A382" s="336" t="s">
        <v>1244</v>
      </c>
      <c r="B382" s="337" t="s">
        <v>1260</v>
      </c>
      <c r="C382" s="338" t="s">
        <v>13</v>
      </c>
      <c r="D382" s="339">
        <v>86900</v>
      </c>
    </row>
    <row r="383" spans="1:4" x14ac:dyDescent="0.25">
      <c r="A383" s="336" t="s">
        <v>1245</v>
      </c>
      <c r="B383" s="337" t="s">
        <v>1259</v>
      </c>
      <c r="C383" s="338" t="s">
        <v>13</v>
      </c>
      <c r="D383" s="339">
        <v>169900</v>
      </c>
    </row>
    <row r="384" spans="1:4" ht="25.5" x14ac:dyDescent="0.25">
      <c r="A384" s="336" t="s">
        <v>1246</v>
      </c>
      <c r="B384" s="337" t="s">
        <v>1261</v>
      </c>
      <c r="C384" s="338" t="s">
        <v>13</v>
      </c>
      <c r="D384" s="339">
        <v>172900</v>
      </c>
    </row>
    <row r="385" spans="1:4" ht="25.5" x14ac:dyDescent="0.25">
      <c r="A385" s="336" t="s">
        <v>1393</v>
      </c>
      <c r="B385" s="337" t="s">
        <v>1394</v>
      </c>
      <c r="C385" s="338" t="s">
        <v>679</v>
      </c>
      <c r="D385" s="339">
        <v>7950</v>
      </c>
    </row>
    <row r="386" spans="1:4" x14ac:dyDescent="0.25">
      <c r="A386" s="336" t="s">
        <v>1468</v>
      </c>
      <c r="B386" s="337" t="s">
        <v>1472</v>
      </c>
      <c r="C386" s="338" t="s">
        <v>13</v>
      </c>
      <c r="D386" s="339">
        <v>20900</v>
      </c>
    </row>
    <row r="387" spans="1:4" x14ac:dyDescent="0.25">
      <c r="A387" s="336" t="s">
        <v>1469</v>
      </c>
      <c r="B387" s="337" t="s">
        <v>1473</v>
      </c>
      <c r="C387" s="338" t="s">
        <v>13</v>
      </c>
      <c r="D387" s="339">
        <v>101900</v>
      </c>
    </row>
    <row r="388" spans="1:4" x14ac:dyDescent="0.25">
      <c r="A388" s="336" t="s">
        <v>1470</v>
      </c>
      <c r="B388" s="337" t="s">
        <v>1474</v>
      </c>
      <c r="C388" s="338" t="s">
        <v>13</v>
      </c>
      <c r="D388" s="339">
        <v>197900</v>
      </c>
    </row>
    <row r="389" spans="1:4" ht="25.5" x14ac:dyDescent="0.25">
      <c r="A389" s="336" t="s">
        <v>1471</v>
      </c>
      <c r="B389" s="337" t="s">
        <v>1475</v>
      </c>
      <c r="C389" s="338" t="s">
        <v>13</v>
      </c>
      <c r="D389" s="339">
        <v>200900</v>
      </c>
    </row>
    <row r="390" spans="1:4" x14ac:dyDescent="0.25">
      <c r="A390" s="336" t="s">
        <v>1247</v>
      </c>
      <c r="B390" s="337" t="s">
        <v>1262</v>
      </c>
      <c r="C390" s="338" t="s">
        <v>13</v>
      </c>
      <c r="D390" s="339">
        <v>18900</v>
      </c>
    </row>
    <row r="391" spans="1:4" x14ac:dyDescent="0.25">
      <c r="A391" s="336" t="s">
        <v>1248</v>
      </c>
      <c r="B391" s="337" t="s">
        <v>1263</v>
      </c>
      <c r="C391" s="338" t="s">
        <v>13</v>
      </c>
      <c r="D391" s="339">
        <v>91900</v>
      </c>
    </row>
    <row r="392" spans="1:4" x14ac:dyDescent="0.25">
      <c r="A392" s="336" t="s">
        <v>1249</v>
      </c>
      <c r="B392" s="337" t="s">
        <v>1264</v>
      </c>
      <c r="C392" s="338" t="s">
        <v>13</v>
      </c>
      <c r="D392" s="339">
        <v>179000</v>
      </c>
    </row>
    <row r="393" spans="1:4" ht="25.5" x14ac:dyDescent="0.25">
      <c r="A393" s="336" t="s">
        <v>1250</v>
      </c>
      <c r="B393" s="337" t="s">
        <v>1490</v>
      </c>
      <c r="C393" s="338" t="s">
        <v>13</v>
      </c>
      <c r="D393" s="339">
        <v>182900</v>
      </c>
    </row>
    <row r="394" spans="1:4" x14ac:dyDescent="0.25">
      <c r="A394" s="336" t="s">
        <v>1251</v>
      </c>
      <c r="B394" s="337" t="s">
        <v>1265</v>
      </c>
      <c r="C394" s="338" t="s">
        <v>13</v>
      </c>
      <c r="D394" s="339">
        <v>19900</v>
      </c>
    </row>
    <row r="395" spans="1:4" x14ac:dyDescent="0.25">
      <c r="A395" s="336" t="s">
        <v>1252</v>
      </c>
      <c r="B395" s="337" t="s">
        <v>1266</v>
      </c>
      <c r="C395" s="338" t="s">
        <v>13</v>
      </c>
      <c r="D395" s="339">
        <v>96900</v>
      </c>
    </row>
    <row r="396" spans="1:4" x14ac:dyDescent="0.25">
      <c r="A396" s="336" t="s">
        <v>1253</v>
      </c>
      <c r="B396" s="337" t="s">
        <v>1267</v>
      </c>
      <c r="C396" s="338" t="s">
        <v>13</v>
      </c>
      <c r="D396" s="339">
        <v>189900</v>
      </c>
    </row>
    <row r="397" spans="1:4" ht="25.5" x14ac:dyDescent="0.25">
      <c r="A397" s="336" t="s">
        <v>1254</v>
      </c>
      <c r="B397" s="337" t="s">
        <v>1489</v>
      </c>
      <c r="C397" s="338" t="s">
        <v>13</v>
      </c>
      <c r="D397" s="339">
        <v>192900</v>
      </c>
    </row>
    <row r="398" spans="1:4" ht="18.75" x14ac:dyDescent="0.25">
      <c r="A398" s="453" t="s">
        <v>2459</v>
      </c>
      <c r="B398" s="453"/>
      <c r="C398" s="453"/>
      <c r="D398" s="453"/>
    </row>
    <row r="399" spans="1:4" x14ac:dyDescent="0.25">
      <c r="A399" s="336" t="s">
        <v>1014</v>
      </c>
      <c r="B399" s="337" t="s">
        <v>1129</v>
      </c>
      <c r="C399" s="338" t="s">
        <v>13</v>
      </c>
      <c r="D399" s="339">
        <v>8900</v>
      </c>
    </row>
    <row r="400" spans="1:4" x14ac:dyDescent="0.25">
      <c r="A400" s="336" t="s">
        <v>1015</v>
      </c>
      <c r="B400" s="337" t="s">
        <v>1130</v>
      </c>
      <c r="C400" s="338" t="s">
        <v>13</v>
      </c>
      <c r="D400" s="339">
        <v>37900</v>
      </c>
    </row>
    <row r="401" spans="1:4" x14ac:dyDescent="0.25">
      <c r="A401" s="336" t="s">
        <v>965</v>
      </c>
      <c r="B401" s="337" t="s">
        <v>1131</v>
      </c>
      <c r="C401" s="338" t="s">
        <v>13</v>
      </c>
      <c r="D401" s="339">
        <v>66900</v>
      </c>
    </row>
    <row r="402" spans="1:4" ht="25.5" x14ac:dyDescent="0.25">
      <c r="A402" s="336" t="s">
        <v>1200</v>
      </c>
      <c r="B402" s="337" t="s">
        <v>1201</v>
      </c>
      <c r="C402" s="338" t="s">
        <v>13</v>
      </c>
      <c r="D402" s="339">
        <v>69900</v>
      </c>
    </row>
    <row r="403" spans="1:4" x14ac:dyDescent="0.25">
      <c r="A403" s="336" t="s">
        <v>1016</v>
      </c>
      <c r="B403" s="337" t="s">
        <v>1132</v>
      </c>
      <c r="C403" s="338" t="s">
        <v>13</v>
      </c>
      <c r="D403" s="339">
        <v>9900</v>
      </c>
    </row>
    <row r="404" spans="1:4" x14ac:dyDescent="0.25">
      <c r="A404" s="336" t="s">
        <v>1017</v>
      </c>
      <c r="B404" s="337" t="s">
        <v>1133</v>
      </c>
      <c r="C404" s="338" t="s">
        <v>13</v>
      </c>
      <c r="D404" s="339">
        <v>41900</v>
      </c>
    </row>
    <row r="405" spans="1:4" x14ac:dyDescent="0.25">
      <c r="A405" s="336" t="s">
        <v>966</v>
      </c>
      <c r="B405" s="337" t="s">
        <v>1134</v>
      </c>
      <c r="C405" s="338" t="s">
        <v>13</v>
      </c>
      <c r="D405" s="339">
        <v>74900</v>
      </c>
    </row>
    <row r="406" spans="1:4" x14ac:dyDescent="0.25">
      <c r="A406" s="336" t="s">
        <v>1202</v>
      </c>
      <c r="B406" s="337" t="s">
        <v>1203</v>
      </c>
      <c r="C406" s="338" t="s">
        <v>13</v>
      </c>
      <c r="D406" s="339">
        <v>77900</v>
      </c>
    </row>
    <row r="407" spans="1:4" ht="36.75" customHeight="1" x14ac:dyDescent="0.25">
      <c r="A407" s="454" t="s">
        <v>2460</v>
      </c>
      <c r="B407" s="454"/>
      <c r="C407" s="454"/>
      <c r="D407" s="454"/>
    </row>
    <row r="408" spans="1:4" ht="18.75" x14ac:dyDescent="0.25">
      <c r="A408" s="455" t="s">
        <v>2461</v>
      </c>
      <c r="B408" s="455"/>
      <c r="C408" s="455"/>
      <c r="D408" s="455"/>
    </row>
    <row r="409" spans="1:4" ht="25.5" x14ac:dyDescent="0.25">
      <c r="A409" s="336" t="s">
        <v>1621</v>
      </c>
      <c r="B409" s="337" t="s">
        <v>2462</v>
      </c>
      <c r="C409" s="338" t="s">
        <v>679</v>
      </c>
      <c r="D409" s="339">
        <v>19250</v>
      </c>
    </row>
    <row r="410" spans="1:4" ht="25.5" x14ac:dyDescent="0.25">
      <c r="A410" s="336" t="s">
        <v>1622</v>
      </c>
      <c r="B410" s="337" t="s">
        <v>2463</v>
      </c>
      <c r="C410" s="338" t="s">
        <v>679</v>
      </c>
      <c r="D410" s="339">
        <v>17900</v>
      </c>
    </row>
    <row r="411" spans="1:4" ht="25.5" x14ac:dyDescent="0.25">
      <c r="A411" s="336" t="s">
        <v>1623</v>
      </c>
      <c r="B411" s="337" t="s">
        <v>2464</v>
      </c>
      <c r="C411" s="338" t="s">
        <v>679</v>
      </c>
      <c r="D411" s="339">
        <v>18900</v>
      </c>
    </row>
    <row r="412" spans="1:4" ht="25.5" x14ac:dyDescent="0.25">
      <c r="A412" s="336" t="s">
        <v>1624</v>
      </c>
      <c r="B412" s="337" t="s">
        <v>2465</v>
      </c>
      <c r="C412" s="338" t="s">
        <v>679</v>
      </c>
      <c r="D412" s="339">
        <v>18900</v>
      </c>
    </row>
    <row r="413" spans="1:4" ht="25.5" x14ac:dyDescent="0.25">
      <c r="A413" s="336" t="s">
        <v>1625</v>
      </c>
      <c r="B413" s="337" t="s">
        <v>2466</v>
      </c>
      <c r="C413" s="338" t="s">
        <v>679</v>
      </c>
      <c r="D413" s="339">
        <v>16900</v>
      </c>
    </row>
    <row r="414" spans="1:4" ht="25.5" x14ac:dyDescent="0.25">
      <c r="A414" s="336" t="s">
        <v>1626</v>
      </c>
      <c r="B414" s="337" t="s">
        <v>2467</v>
      </c>
      <c r="C414" s="338" t="s">
        <v>679</v>
      </c>
      <c r="D414" s="339">
        <v>17900</v>
      </c>
    </row>
    <row r="415" spans="1:4" ht="25.5" x14ac:dyDescent="0.25">
      <c r="A415" s="336" t="s">
        <v>1627</v>
      </c>
      <c r="B415" s="337" t="s">
        <v>2468</v>
      </c>
      <c r="C415" s="338" t="s">
        <v>679</v>
      </c>
      <c r="D415" s="339">
        <v>29900</v>
      </c>
    </row>
    <row r="416" spans="1:4" ht="25.5" x14ac:dyDescent="0.25">
      <c r="A416" s="336" t="s">
        <v>2469</v>
      </c>
      <c r="B416" s="337" t="s">
        <v>2470</v>
      </c>
      <c r="C416" s="338" t="s">
        <v>679</v>
      </c>
      <c r="D416" s="339">
        <v>29900</v>
      </c>
    </row>
    <row r="417" spans="1:4" ht="25.5" x14ac:dyDescent="0.25">
      <c r="A417" s="336" t="s">
        <v>1628</v>
      </c>
      <c r="B417" s="337" t="s">
        <v>2471</v>
      </c>
      <c r="C417" s="338" t="s">
        <v>679</v>
      </c>
      <c r="D417" s="339">
        <v>24900</v>
      </c>
    </row>
    <row r="418" spans="1:4" ht="25.5" x14ac:dyDescent="0.25">
      <c r="A418" s="336" t="s">
        <v>2472</v>
      </c>
      <c r="B418" s="337" t="s">
        <v>2473</v>
      </c>
      <c r="C418" s="338" t="s">
        <v>679</v>
      </c>
      <c r="D418" s="339">
        <v>28900</v>
      </c>
    </row>
    <row r="419" spans="1:4" ht="25.5" x14ac:dyDescent="0.25">
      <c r="A419" s="336" t="s">
        <v>1629</v>
      </c>
      <c r="B419" s="337" t="s">
        <v>2474</v>
      </c>
      <c r="C419" s="338" t="s">
        <v>679</v>
      </c>
      <c r="D419" s="339">
        <v>25900</v>
      </c>
    </row>
    <row r="420" spans="1:4" ht="25.5" x14ac:dyDescent="0.25">
      <c r="A420" s="336" t="s">
        <v>2475</v>
      </c>
      <c r="B420" s="337" t="s">
        <v>2476</v>
      </c>
      <c r="C420" s="338" t="s">
        <v>679</v>
      </c>
      <c r="D420" s="339">
        <v>29900</v>
      </c>
    </row>
    <row r="421" spans="1:4" ht="25.5" x14ac:dyDescent="0.25">
      <c r="A421" s="336" t="s">
        <v>1630</v>
      </c>
      <c r="B421" s="337" t="s">
        <v>2477</v>
      </c>
      <c r="C421" s="338" t="s">
        <v>679</v>
      </c>
      <c r="D421" s="339">
        <v>24900</v>
      </c>
    </row>
    <row r="422" spans="1:4" ht="25.5" x14ac:dyDescent="0.25">
      <c r="A422" s="336" t="s">
        <v>2478</v>
      </c>
      <c r="B422" s="337" t="s">
        <v>2479</v>
      </c>
      <c r="C422" s="338" t="s">
        <v>679</v>
      </c>
      <c r="D422" s="339">
        <v>27900</v>
      </c>
    </row>
    <row r="423" spans="1:4" ht="25.5" x14ac:dyDescent="0.25">
      <c r="A423" s="336" t="s">
        <v>1631</v>
      </c>
      <c r="B423" s="337" t="s">
        <v>2480</v>
      </c>
      <c r="C423" s="338" t="s">
        <v>679</v>
      </c>
      <c r="D423" s="339">
        <v>22900</v>
      </c>
    </row>
    <row r="424" spans="1:4" ht="25.5" x14ac:dyDescent="0.25">
      <c r="A424" s="336" t="s">
        <v>2481</v>
      </c>
      <c r="B424" s="337" t="s">
        <v>2482</v>
      </c>
      <c r="C424" s="338" t="s">
        <v>679</v>
      </c>
      <c r="D424" s="339">
        <v>25900</v>
      </c>
    </row>
    <row r="425" spans="1:4" ht="25.5" x14ac:dyDescent="0.25">
      <c r="A425" s="336" t="s">
        <v>1632</v>
      </c>
      <c r="B425" s="337" t="s">
        <v>2483</v>
      </c>
      <c r="C425" s="338" t="s">
        <v>679</v>
      </c>
      <c r="D425" s="339">
        <v>23900</v>
      </c>
    </row>
    <row r="426" spans="1:4" ht="25.5" x14ac:dyDescent="0.25">
      <c r="A426" s="336" t="s">
        <v>2484</v>
      </c>
      <c r="B426" s="337" t="s">
        <v>2485</v>
      </c>
      <c r="C426" s="338" t="s">
        <v>679</v>
      </c>
      <c r="D426" s="339">
        <v>26900</v>
      </c>
    </row>
    <row r="427" spans="1:4" ht="38.25" x14ac:dyDescent="0.25">
      <c r="A427" s="336" t="s">
        <v>1633</v>
      </c>
      <c r="B427" s="337" t="s">
        <v>2486</v>
      </c>
      <c r="C427" s="338" t="s">
        <v>679</v>
      </c>
      <c r="D427" s="339">
        <v>28900</v>
      </c>
    </row>
    <row r="428" spans="1:4" ht="38.25" x14ac:dyDescent="0.25">
      <c r="A428" s="336" t="s">
        <v>1634</v>
      </c>
      <c r="B428" s="337" t="s">
        <v>2487</v>
      </c>
      <c r="C428" s="338" t="s">
        <v>679</v>
      </c>
      <c r="D428" s="339">
        <v>29900</v>
      </c>
    </row>
    <row r="429" spans="1:4" ht="25.5" x14ac:dyDescent="0.25">
      <c r="A429" s="336" t="s">
        <v>1635</v>
      </c>
      <c r="B429" s="337" t="s">
        <v>2488</v>
      </c>
      <c r="C429" s="338" t="s">
        <v>679</v>
      </c>
      <c r="D429" s="339">
        <v>28900</v>
      </c>
    </row>
    <row r="430" spans="1:4" ht="25.5" x14ac:dyDescent="0.25">
      <c r="A430" s="336" t="s">
        <v>1636</v>
      </c>
      <c r="B430" s="337" t="s">
        <v>2489</v>
      </c>
      <c r="C430" s="338" t="s">
        <v>679</v>
      </c>
      <c r="D430" s="339">
        <v>29900</v>
      </c>
    </row>
    <row r="431" spans="1:4" ht="25.5" x14ac:dyDescent="0.25">
      <c r="A431" s="336" t="s">
        <v>2380</v>
      </c>
      <c r="B431" s="337" t="s">
        <v>2490</v>
      </c>
      <c r="C431" s="338" t="s">
        <v>679</v>
      </c>
      <c r="D431" s="339">
        <v>13900</v>
      </c>
    </row>
    <row r="432" spans="1:4" ht="25.5" x14ac:dyDescent="0.25">
      <c r="A432" s="336" t="s">
        <v>2381</v>
      </c>
      <c r="B432" s="337" t="s">
        <v>2491</v>
      </c>
      <c r="C432" s="338" t="s">
        <v>679</v>
      </c>
      <c r="D432" s="339">
        <v>14900</v>
      </c>
    </row>
    <row r="433" spans="1:4" ht="25.5" x14ac:dyDescent="0.25">
      <c r="A433" s="336" t="s">
        <v>2382</v>
      </c>
      <c r="B433" s="337" t="s">
        <v>2492</v>
      </c>
      <c r="C433" s="338" t="s">
        <v>679</v>
      </c>
      <c r="D433" s="339">
        <v>14900</v>
      </c>
    </row>
    <row r="434" spans="1:4" ht="25.5" x14ac:dyDescent="0.25">
      <c r="A434" s="405" t="s">
        <v>3143</v>
      </c>
      <c r="B434" s="406" t="s">
        <v>3144</v>
      </c>
      <c r="C434" s="407" t="s">
        <v>13</v>
      </c>
      <c r="D434" s="408">
        <v>141600</v>
      </c>
    </row>
    <row r="435" spans="1:4" s="6" customFormat="1" ht="25.5" x14ac:dyDescent="0.25">
      <c r="A435" s="405" t="s">
        <v>2383</v>
      </c>
      <c r="B435" s="406" t="s">
        <v>2493</v>
      </c>
      <c r="C435" s="407" t="s">
        <v>679</v>
      </c>
      <c r="D435" s="408">
        <v>15900</v>
      </c>
    </row>
    <row r="436" spans="1:4" s="6" customFormat="1" ht="25.5" x14ac:dyDescent="0.25">
      <c r="A436" s="405" t="s">
        <v>3145</v>
      </c>
      <c r="B436" s="406" t="s">
        <v>3149</v>
      </c>
      <c r="C436" s="407" t="s">
        <v>13</v>
      </c>
      <c r="D436" s="408">
        <v>151100</v>
      </c>
    </row>
    <row r="437" spans="1:4" ht="25.5" x14ac:dyDescent="0.25">
      <c r="A437" s="405" t="s">
        <v>2379</v>
      </c>
      <c r="B437" s="406" t="s">
        <v>2494</v>
      </c>
      <c r="C437" s="407" t="s">
        <v>679</v>
      </c>
      <c r="D437" s="408">
        <v>12900</v>
      </c>
    </row>
    <row r="438" spans="1:4" ht="25.5" x14ac:dyDescent="0.25">
      <c r="A438" s="405" t="s">
        <v>2495</v>
      </c>
      <c r="B438" s="406" t="s">
        <v>2496</v>
      </c>
      <c r="C438" s="407" t="s">
        <v>679</v>
      </c>
      <c r="D438" s="408">
        <v>17900</v>
      </c>
    </row>
    <row r="439" spans="1:4" ht="25.5" x14ac:dyDescent="0.25">
      <c r="A439" s="405" t="s">
        <v>1637</v>
      </c>
      <c r="B439" s="406" t="s">
        <v>2497</v>
      </c>
      <c r="C439" s="407" t="s">
        <v>679</v>
      </c>
      <c r="D439" s="408">
        <v>19900</v>
      </c>
    </row>
    <row r="440" spans="1:4" ht="25.5" x14ac:dyDescent="0.25">
      <c r="A440" s="405" t="s">
        <v>1638</v>
      </c>
      <c r="B440" s="406" t="s">
        <v>2498</v>
      </c>
      <c r="C440" s="407" t="s">
        <v>679</v>
      </c>
      <c r="D440" s="408">
        <v>20900</v>
      </c>
    </row>
    <row r="441" spans="1:4" ht="25.5" x14ac:dyDescent="0.25">
      <c r="A441" s="405" t="s">
        <v>3146</v>
      </c>
      <c r="B441" s="406" t="s">
        <v>3150</v>
      </c>
      <c r="C441" s="407" t="s">
        <v>13</v>
      </c>
      <c r="D441" s="408">
        <v>198600</v>
      </c>
    </row>
    <row r="442" spans="1:4" ht="25.5" x14ac:dyDescent="0.25">
      <c r="A442" s="405" t="s">
        <v>2499</v>
      </c>
      <c r="B442" s="406" t="s">
        <v>2500</v>
      </c>
      <c r="C442" s="407" t="s">
        <v>679</v>
      </c>
      <c r="D442" s="408">
        <v>23900</v>
      </c>
    </row>
    <row r="443" spans="1:4" ht="25.5" x14ac:dyDescent="0.25">
      <c r="A443" s="405" t="s">
        <v>3147</v>
      </c>
      <c r="B443" s="406" t="s">
        <v>3151</v>
      </c>
      <c r="C443" s="407" t="s">
        <v>13</v>
      </c>
      <c r="D443" s="408">
        <v>227100</v>
      </c>
    </row>
    <row r="444" spans="1:4" ht="25.5" x14ac:dyDescent="0.25">
      <c r="A444" s="336" t="s">
        <v>3130</v>
      </c>
      <c r="B444" s="337" t="s">
        <v>3131</v>
      </c>
      <c r="C444" s="338" t="s">
        <v>679</v>
      </c>
      <c r="D444" s="339">
        <v>18500</v>
      </c>
    </row>
    <row r="445" spans="1:4" ht="25.5" x14ac:dyDescent="0.25">
      <c r="A445" s="336" t="s">
        <v>3132</v>
      </c>
      <c r="B445" s="337" t="s">
        <v>3133</v>
      </c>
      <c r="C445" s="338" t="s">
        <v>679</v>
      </c>
      <c r="D445" s="339">
        <v>19500</v>
      </c>
    </row>
    <row r="446" spans="1:4" ht="25.5" x14ac:dyDescent="0.25">
      <c r="A446" s="336" t="s">
        <v>3134</v>
      </c>
      <c r="B446" s="337" t="s">
        <v>3135</v>
      </c>
      <c r="C446" s="338" t="s">
        <v>679</v>
      </c>
      <c r="D446" s="339">
        <v>21500</v>
      </c>
    </row>
    <row r="447" spans="1:4" ht="25.5" x14ac:dyDescent="0.25">
      <c r="A447" s="336" t="s">
        <v>3136</v>
      </c>
      <c r="B447" s="337" t="s">
        <v>3137</v>
      </c>
      <c r="C447" s="338" t="s">
        <v>679</v>
      </c>
      <c r="D447" s="339">
        <v>22500</v>
      </c>
    </row>
    <row r="448" spans="1:4" ht="25.5" x14ac:dyDescent="0.25">
      <c r="A448" s="336" t="s">
        <v>3138</v>
      </c>
      <c r="B448" s="337" t="s">
        <v>3139</v>
      </c>
      <c r="C448" s="338" t="s">
        <v>679</v>
      </c>
      <c r="D448" s="339">
        <v>23500</v>
      </c>
    </row>
    <row r="449" spans="1:4" ht="25.5" x14ac:dyDescent="0.25">
      <c r="A449" s="336" t="s">
        <v>3140</v>
      </c>
      <c r="B449" s="337" t="s">
        <v>3141</v>
      </c>
      <c r="C449" s="338" t="s">
        <v>679</v>
      </c>
      <c r="D449" s="339">
        <v>25500</v>
      </c>
    </row>
    <row r="450" spans="1:4" ht="25.5" x14ac:dyDescent="0.25">
      <c r="A450" s="336" t="s">
        <v>1639</v>
      </c>
      <c r="B450" s="337" t="s">
        <v>2501</v>
      </c>
      <c r="C450" s="338" t="s">
        <v>679</v>
      </c>
      <c r="D450" s="339">
        <v>17900</v>
      </c>
    </row>
    <row r="451" spans="1:4" ht="25.5" x14ac:dyDescent="0.25">
      <c r="A451" s="336" t="s">
        <v>1640</v>
      </c>
      <c r="B451" s="337" t="s">
        <v>2502</v>
      </c>
      <c r="C451" s="338" t="s">
        <v>679</v>
      </c>
      <c r="D451" s="339">
        <v>19900</v>
      </c>
    </row>
    <row r="452" spans="1:4" ht="25.5" x14ac:dyDescent="0.25">
      <c r="A452" s="336" t="s">
        <v>1641</v>
      </c>
      <c r="B452" s="337" t="s">
        <v>2503</v>
      </c>
      <c r="C452" s="338" t="s">
        <v>679</v>
      </c>
      <c r="D452" s="339">
        <v>13900</v>
      </c>
    </row>
    <row r="453" spans="1:4" ht="25.5" x14ac:dyDescent="0.25">
      <c r="A453" s="336" t="s">
        <v>1642</v>
      </c>
      <c r="B453" s="337" t="s">
        <v>2504</v>
      </c>
      <c r="C453" s="338" t="s">
        <v>679</v>
      </c>
      <c r="D453" s="339">
        <v>14900</v>
      </c>
    </row>
    <row r="454" spans="1:4" ht="25.5" x14ac:dyDescent="0.25">
      <c r="A454" s="336" t="s">
        <v>1643</v>
      </c>
      <c r="B454" s="337" t="s">
        <v>2505</v>
      </c>
      <c r="C454" s="338" t="s">
        <v>679</v>
      </c>
      <c r="D454" s="339">
        <v>15900</v>
      </c>
    </row>
    <row r="455" spans="1:4" ht="25.5" x14ac:dyDescent="0.25">
      <c r="A455" s="336" t="s">
        <v>1644</v>
      </c>
      <c r="B455" s="337" t="s">
        <v>2506</v>
      </c>
      <c r="C455" s="338" t="s">
        <v>679</v>
      </c>
      <c r="D455" s="339">
        <v>15900</v>
      </c>
    </row>
    <row r="456" spans="1:4" ht="25.5" x14ac:dyDescent="0.25">
      <c r="A456" s="336" t="s">
        <v>1645</v>
      </c>
      <c r="B456" s="337" t="s">
        <v>2507</v>
      </c>
      <c r="C456" s="338" t="s">
        <v>679</v>
      </c>
      <c r="D456" s="339">
        <v>22900</v>
      </c>
    </row>
    <row r="457" spans="1:4" ht="25.5" x14ac:dyDescent="0.25">
      <c r="A457" s="336" t="s">
        <v>1646</v>
      </c>
      <c r="B457" s="337" t="s">
        <v>2508</v>
      </c>
      <c r="C457" s="338" t="s">
        <v>679</v>
      </c>
      <c r="D457" s="339">
        <v>24900</v>
      </c>
    </row>
    <row r="458" spans="1:4" ht="25.5" x14ac:dyDescent="0.25">
      <c r="A458" s="336" t="s">
        <v>1647</v>
      </c>
      <c r="B458" s="337" t="s">
        <v>2509</v>
      </c>
      <c r="C458" s="338" t="s">
        <v>679</v>
      </c>
      <c r="D458" s="339">
        <v>17900</v>
      </c>
    </row>
    <row r="459" spans="1:4" ht="25.5" x14ac:dyDescent="0.25">
      <c r="A459" s="336" t="s">
        <v>1648</v>
      </c>
      <c r="B459" s="337" t="s">
        <v>2510</v>
      </c>
      <c r="C459" s="338" t="s">
        <v>679</v>
      </c>
      <c r="D459" s="339">
        <v>18900</v>
      </c>
    </row>
    <row r="460" spans="1:4" ht="25.5" x14ac:dyDescent="0.25">
      <c r="A460" s="336" t="s">
        <v>1649</v>
      </c>
      <c r="B460" s="337" t="s">
        <v>2511</v>
      </c>
      <c r="C460" s="338" t="s">
        <v>679</v>
      </c>
      <c r="D460" s="339">
        <v>19900</v>
      </c>
    </row>
    <row r="461" spans="1:4" ht="25.5" x14ac:dyDescent="0.25">
      <c r="A461" s="336" t="s">
        <v>1650</v>
      </c>
      <c r="B461" s="337" t="s">
        <v>2512</v>
      </c>
      <c r="C461" s="338" t="s">
        <v>679</v>
      </c>
      <c r="D461" s="339">
        <v>20900</v>
      </c>
    </row>
    <row r="462" spans="1:4" ht="25.5" x14ac:dyDescent="0.25">
      <c r="A462" s="336" t="s">
        <v>1651</v>
      </c>
      <c r="B462" s="337" t="s">
        <v>2513</v>
      </c>
      <c r="C462" s="338" t="s">
        <v>679</v>
      </c>
      <c r="D462" s="339">
        <v>6900</v>
      </c>
    </row>
    <row r="463" spans="1:4" ht="25.5" x14ac:dyDescent="0.25">
      <c r="A463" s="336" t="s">
        <v>1652</v>
      </c>
      <c r="B463" s="337" t="s">
        <v>2514</v>
      </c>
      <c r="C463" s="338" t="s">
        <v>679</v>
      </c>
      <c r="D463" s="339">
        <v>6900</v>
      </c>
    </row>
    <row r="464" spans="1:4" ht="25.5" x14ac:dyDescent="0.25">
      <c r="A464" s="336" t="s">
        <v>1653</v>
      </c>
      <c r="B464" s="337" t="s">
        <v>2515</v>
      </c>
      <c r="C464" s="338" t="s">
        <v>679</v>
      </c>
      <c r="D464" s="339">
        <v>7900</v>
      </c>
    </row>
    <row r="465" spans="1:4" ht="25.5" x14ac:dyDescent="0.25">
      <c r="A465" s="336" t="s">
        <v>1654</v>
      </c>
      <c r="B465" s="337" t="s">
        <v>2516</v>
      </c>
      <c r="C465" s="338" t="s">
        <v>679</v>
      </c>
      <c r="D465" s="339">
        <v>8900</v>
      </c>
    </row>
    <row r="466" spans="1:4" ht="25.5" x14ac:dyDescent="0.25">
      <c r="A466" s="336" t="s">
        <v>1655</v>
      </c>
      <c r="B466" s="337" t="s">
        <v>2517</v>
      </c>
      <c r="C466" s="338" t="s">
        <v>679</v>
      </c>
      <c r="D466" s="339">
        <v>5900</v>
      </c>
    </row>
    <row r="467" spans="1:4" ht="25.5" x14ac:dyDescent="0.25">
      <c r="A467" s="336" t="s">
        <v>1656</v>
      </c>
      <c r="B467" s="337" t="s">
        <v>2518</v>
      </c>
      <c r="C467" s="338" t="s">
        <v>679</v>
      </c>
      <c r="D467" s="339">
        <v>9900</v>
      </c>
    </row>
    <row r="468" spans="1:4" ht="25.5" x14ac:dyDescent="0.25">
      <c r="A468" s="336" t="s">
        <v>1657</v>
      </c>
      <c r="B468" s="337" t="s">
        <v>2519</v>
      </c>
      <c r="C468" s="338" t="s">
        <v>679</v>
      </c>
      <c r="D468" s="339">
        <v>4900</v>
      </c>
    </row>
    <row r="469" spans="1:4" ht="25.5" x14ac:dyDescent="0.25">
      <c r="A469" s="336" t="s">
        <v>1658</v>
      </c>
      <c r="B469" s="337" t="s">
        <v>2520</v>
      </c>
      <c r="C469" s="338" t="s">
        <v>679</v>
      </c>
      <c r="D469" s="339">
        <v>5900</v>
      </c>
    </row>
    <row r="470" spans="1:4" ht="38.25" x14ac:dyDescent="0.25">
      <c r="A470" s="336" t="s">
        <v>1659</v>
      </c>
      <c r="B470" s="337" t="s">
        <v>2521</v>
      </c>
      <c r="C470" s="338" t="s">
        <v>679</v>
      </c>
      <c r="D470" s="339">
        <v>26900</v>
      </c>
    </row>
    <row r="471" spans="1:4" ht="38.25" x14ac:dyDescent="0.25">
      <c r="A471" s="336" t="s">
        <v>1660</v>
      </c>
      <c r="B471" s="337" t="s">
        <v>2522</v>
      </c>
      <c r="C471" s="338" t="s">
        <v>679</v>
      </c>
      <c r="D471" s="339">
        <v>27900</v>
      </c>
    </row>
    <row r="472" spans="1:4" ht="38.25" x14ac:dyDescent="0.25">
      <c r="A472" s="336" t="s">
        <v>1661</v>
      </c>
      <c r="B472" s="337" t="s">
        <v>2523</v>
      </c>
      <c r="C472" s="338" t="s">
        <v>679</v>
      </c>
      <c r="D472" s="339">
        <v>19900</v>
      </c>
    </row>
    <row r="473" spans="1:4" ht="38.25" x14ac:dyDescent="0.25">
      <c r="A473" s="336" t="s">
        <v>1662</v>
      </c>
      <c r="B473" s="337" t="s">
        <v>2524</v>
      </c>
      <c r="C473" s="338" t="s">
        <v>679</v>
      </c>
      <c r="D473" s="339">
        <v>23900</v>
      </c>
    </row>
    <row r="474" spans="1:4" ht="38.25" x14ac:dyDescent="0.25">
      <c r="A474" s="336" t="s">
        <v>1663</v>
      </c>
      <c r="B474" s="337" t="s">
        <v>2525</v>
      </c>
      <c r="C474" s="338" t="s">
        <v>679</v>
      </c>
      <c r="D474" s="339">
        <v>24900</v>
      </c>
    </row>
    <row r="475" spans="1:4" ht="38.25" x14ac:dyDescent="0.25">
      <c r="A475" s="336" t="s">
        <v>1664</v>
      </c>
      <c r="B475" s="337" t="s">
        <v>2526</v>
      </c>
      <c r="C475" s="338" t="s">
        <v>679</v>
      </c>
      <c r="D475" s="339">
        <v>25900</v>
      </c>
    </row>
    <row r="476" spans="1:4" ht="38.25" x14ac:dyDescent="0.25">
      <c r="A476" s="336" t="s">
        <v>1665</v>
      </c>
      <c r="B476" s="337" t="s">
        <v>2527</v>
      </c>
      <c r="C476" s="338" t="s">
        <v>679</v>
      </c>
      <c r="D476" s="339">
        <v>16900</v>
      </c>
    </row>
    <row r="477" spans="1:4" ht="38.25" x14ac:dyDescent="0.25">
      <c r="A477" s="336" t="s">
        <v>1666</v>
      </c>
      <c r="B477" s="337" t="s">
        <v>2528</v>
      </c>
      <c r="C477" s="338" t="s">
        <v>679</v>
      </c>
      <c r="D477" s="339">
        <v>16900</v>
      </c>
    </row>
    <row r="478" spans="1:4" ht="38.25" x14ac:dyDescent="0.25">
      <c r="A478" s="336" t="s">
        <v>1667</v>
      </c>
      <c r="B478" s="337" t="s">
        <v>2529</v>
      </c>
      <c r="C478" s="338" t="s">
        <v>679</v>
      </c>
      <c r="D478" s="339">
        <v>17900</v>
      </c>
    </row>
    <row r="479" spans="1:4" ht="38.25" x14ac:dyDescent="0.25">
      <c r="A479" s="336" t="s">
        <v>1668</v>
      </c>
      <c r="B479" s="337" t="s">
        <v>2530</v>
      </c>
      <c r="C479" s="338" t="s">
        <v>679</v>
      </c>
      <c r="D479" s="339">
        <v>18900</v>
      </c>
    </row>
    <row r="480" spans="1:4" ht="38.25" x14ac:dyDescent="0.25">
      <c r="A480" s="336" t="s">
        <v>1669</v>
      </c>
      <c r="B480" s="337" t="s">
        <v>2531</v>
      </c>
      <c r="C480" s="338" t="s">
        <v>679</v>
      </c>
      <c r="D480" s="339">
        <v>13900</v>
      </c>
    </row>
    <row r="481" spans="1:4" ht="38.25" x14ac:dyDescent="0.25">
      <c r="A481" s="336" t="s">
        <v>1670</v>
      </c>
      <c r="B481" s="337" t="s">
        <v>2532</v>
      </c>
      <c r="C481" s="338" t="s">
        <v>679</v>
      </c>
      <c r="D481" s="339">
        <v>19900</v>
      </c>
    </row>
    <row r="482" spans="1:4" ht="38.25" x14ac:dyDescent="0.25">
      <c r="A482" s="336" t="s">
        <v>2533</v>
      </c>
      <c r="B482" s="337" t="s">
        <v>2534</v>
      </c>
      <c r="C482" s="338" t="s">
        <v>679</v>
      </c>
      <c r="D482" s="339">
        <v>16900</v>
      </c>
    </row>
    <row r="483" spans="1:4" ht="38.25" x14ac:dyDescent="0.25">
      <c r="A483" s="336" t="s">
        <v>1671</v>
      </c>
      <c r="B483" s="337" t="s">
        <v>2535</v>
      </c>
      <c r="C483" s="338" t="s">
        <v>679</v>
      </c>
      <c r="D483" s="339">
        <v>15400</v>
      </c>
    </row>
    <row r="484" spans="1:4" ht="25.5" x14ac:dyDescent="0.25">
      <c r="A484" s="336" t="s">
        <v>1672</v>
      </c>
      <c r="B484" s="337" t="s">
        <v>2536</v>
      </c>
      <c r="C484" s="338" t="s">
        <v>679</v>
      </c>
      <c r="D484" s="339">
        <v>13900</v>
      </c>
    </row>
    <row r="485" spans="1:4" ht="25.5" x14ac:dyDescent="0.25">
      <c r="A485" s="405" t="s">
        <v>3148</v>
      </c>
      <c r="B485" s="406" t="s">
        <v>3152</v>
      </c>
      <c r="C485" s="407" t="s">
        <v>13</v>
      </c>
      <c r="D485" s="408">
        <v>132100</v>
      </c>
    </row>
    <row r="486" spans="1:4" ht="25.5" x14ac:dyDescent="0.25">
      <c r="A486" s="336" t="s">
        <v>1673</v>
      </c>
      <c r="B486" s="337" t="s">
        <v>2537</v>
      </c>
      <c r="C486" s="338" t="s">
        <v>679</v>
      </c>
      <c r="D486" s="339">
        <v>14400</v>
      </c>
    </row>
    <row r="487" spans="1:4" ht="25.5" x14ac:dyDescent="0.25">
      <c r="A487" s="336" t="s">
        <v>1674</v>
      </c>
      <c r="B487" s="337" t="s">
        <v>2538</v>
      </c>
      <c r="C487" s="338" t="s">
        <v>679</v>
      </c>
      <c r="D487" s="339">
        <v>14900</v>
      </c>
    </row>
    <row r="488" spans="1:4" ht="25.5" x14ac:dyDescent="0.25">
      <c r="A488" s="336" t="s">
        <v>1675</v>
      </c>
      <c r="B488" s="337" t="s">
        <v>2539</v>
      </c>
      <c r="C488" s="338" t="s">
        <v>679</v>
      </c>
      <c r="D488" s="339">
        <v>9900</v>
      </c>
    </row>
    <row r="489" spans="1:4" ht="25.5" x14ac:dyDescent="0.25">
      <c r="A489" s="336" t="s">
        <v>1676</v>
      </c>
      <c r="B489" s="337" t="s">
        <v>2540</v>
      </c>
      <c r="C489" s="338" t="s">
        <v>679</v>
      </c>
      <c r="D489" s="339">
        <v>10900</v>
      </c>
    </row>
    <row r="490" spans="1:4" ht="25.5" x14ac:dyDescent="0.25">
      <c r="A490" s="336" t="s">
        <v>1677</v>
      </c>
      <c r="B490" s="337" t="s">
        <v>2541</v>
      </c>
      <c r="C490" s="338" t="s">
        <v>679</v>
      </c>
      <c r="D490" s="339">
        <v>12900</v>
      </c>
    </row>
    <row r="491" spans="1:4" ht="25.5" x14ac:dyDescent="0.25">
      <c r="A491" s="336" t="s">
        <v>1678</v>
      </c>
      <c r="B491" s="337" t="s">
        <v>2542</v>
      </c>
      <c r="C491" s="338" t="s">
        <v>679</v>
      </c>
      <c r="D491" s="339">
        <v>13900</v>
      </c>
    </row>
    <row r="492" spans="1:4" ht="25.5" x14ac:dyDescent="0.25">
      <c r="A492" s="336" t="s">
        <v>1679</v>
      </c>
      <c r="B492" s="337" t="s">
        <v>2543</v>
      </c>
      <c r="C492" s="338" t="s">
        <v>679</v>
      </c>
      <c r="D492" s="339">
        <v>32900</v>
      </c>
    </row>
    <row r="493" spans="1:4" ht="25.5" x14ac:dyDescent="0.25">
      <c r="A493" s="336" t="s">
        <v>1680</v>
      </c>
      <c r="B493" s="337" t="s">
        <v>2544</v>
      </c>
      <c r="C493" s="338" t="s">
        <v>679</v>
      </c>
      <c r="D493" s="339">
        <v>36900</v>
      </c>
    </row>
    <row r="494" spans="1:4" ht="25.5" x14ac:dyDescent="0.25">
      <c r="A494" s="336" t="s">
        <v>1681</v>
      </c>
      <c r="B494" s="337" t="s">
        <v>2545</v>
      </c>
      <c r="C494" s="338" t="s">
        <v>679</v>
      </c>
      <c r="D494" s="339">
        <v>28900</v>
      </c>
    </row>
    <row r="495" spans="1:4" ht="25.5" x14ac:dyDescent="0.25">
      <c r="A495" s="336" t="s">
        <v>1682</v>
      </c>
      <c r="B495" s="337" t="s">
        <v>2546</v>
      </c>
      <c r="C495" s="338" t="s">
        <v>679</v>
      </c>
      <c r="D495" s="339">
        <v>29900</v>
      </c>
    </row>
    <row r="496" spans="1:4" ht="25.5" x14ac:dyDescent="0.25">
      <c r="A496" s="336" t="s">
        <v>1683</v>
      </c>
      <c r="B496" s="337" t="s">
        <v>2547</v>
      </c>
      <c r="C496" s="338" t="s">
        <v>679</v>
      </c>
      <c r="D496" s="339">
        <v>30900</v>
      </c>
    </row>
    <row r="497" spans="1:4" ht="25.5" x14ac:dyDescent="0.25">
      <c r="A497" s="336" t="s">
        <v>2548</v>
      </c>
      <c r="B497" s="337" t="s">
        <v>2549</v>
      </c>
      <c r="C497" s="338" t="s">
        <v>679</v>
      </c>
      <c r="D497" s="339">
        <v>13900</v>
      </c>
    </row>
    <row r="498" spans="1:4" ht="25.5" x14ac:dyDescent="0.25">
      <c r="A498" s="336" t="s">
        <v>2550</v>
      </c>
      <c r="B498" s="337" t="s">
        <v>2551</v>
      </c>
      <c r="C498" s="338" t="s">
        <v>679</v>
      </c>
      <c r="D498" s="339">
        <v>14900</v>
      </c>
    </row>
    <row r="499" spans="1:4" ht="25.5" x14ac:dyDescent="0.25">
      <c r="A499" s="336" t="s">
        <v>2552</v>
      </c>
      <c r="B499" s="337" t="s">
        <v>2553</v>
      </c>
      <c r="C499" s="338" t="s">
        <v>679</v>
      </c>
      <c r="D499" s="339">
        <v>15900</v>
      </c>
    </row>
    <row r="500" spans="1:4" ht="25.5" x14ac:dyDescent="0.25">
      <c r="A500" s="336" t="s">
        <v>2554</v>
      </c>
      <c r="B500" s="337" t="s">
        <v>2555</v>
      </c>
      <c r="C500" s="338" t="s">
        <v>679</v>
      </c>
      <c r="D500" s="339">
        <v>17900</v>
      </c>
    </row>
    <row r="501" spans="1:4" ht="25.5" x14ac:dyDescent="0.25">
      <c r="A501" s="336" t="s">
        <v>2556</v>
      </c>
      <c r="B501" s="337" t="s">
        <v>2557</v>
      </c>
      <c r="C501" s="338" t="s">
        <v>679</v>
      </c>
      <c r="D501" s="339">
        <v>10900</v>
      </c>
    </row>
    <row r="502" spans="1:4" ht="38.25" x14ac:dyDescent="0.25">
      <c r="A502" s="336" t="s">
        <v>2558</v>
      </c>
      <c r="B502" s="337" t="s">
        <v>2559</v>
      </c>
      <c r="C502" s="338" t="s">
        <v>679</v>
      </c>
      <c r="D502" s="339">
        <v>15900</v>
      </c>
    </row>
    <row r="503" spans="1:4" ht="38.25" x14ac:dyDescent="0.25">
      <c r="A503" s="336" t="s">
        <v>2560</v>
      </c>
      <c r="B503" s="337" t="s">
        <v>2561</v>
      </c>
      <c r="C503" s="338" t="s">
        <v>679</v>
      </c>
      <c r="D503" s="339">
        <v>19900</v>
      </c>
    </row>
    <row r="504" spans="1:4" ht="38.25" x14ac:dyDescent="0.25">
      <c r="A504" s="336" t="s">
        <v>2562</v>
      </c>
      <c r="B504" s="337" t="s">
        <v>2563</v>
      </c>
      <c r="C504" s="338" t="s">
        <v>679</v>
      </c>
      <c r="D504" s="339">
        <v>20900</v>
      </c>
    </row>
    <row r="505" spans="1:4" ht="38.25" x14ac:dyDescent="0.25">
      <c r="A505" s="336" t="s">
        <v>2564</v>
      </c>
      <c r="B505" s="337" t="s">
        <v>2565</v>
      </c>
      <c r="C505" s="338" t="s">
        <v>679</v>
      </c>
      <c r="D505" s="339">
        <v>21900</v>
      </c>
    </row>
    <row r="506" spans="1:4" ht="25.5" x14ac:dyDescent="0.25">
      <c r="A506" s="336" t="s">
        <v>1684</v>
      </c>
      <c r="B506" s="337" t="s">
        <v>2566</v>
      </c>
      <c r="C506" s="338" t="s">
        <v>679</v>
      </c>
      <c r="D506" s="339">
        <v>8400</v>
      </c>
    </row>
    <row r="507" spans="1:4" ht="25.5" x14ac:dyDescent="0.25">
      <c r="A507" s="336" t="s">
        <v>1685</v>
      </c>
      <c r="B507" s="337" t="s">
        <v>2567</v>
      </c>
      <c r="C507" s="338" t="s">
        <v>679</v>
      </c>
      <c r="D507" s="339">
        <v>8900</v>
      </c>
    </row>
    <row r="508" spans="1:4" ht="25.5" x14ac:dyDescent="0.25">
      <c r="A508" s="336" t="s">
        <v>1686</v>
      </c>
      <c r="B508" s="337" t="s">
        <v>2568</v>
      </c>
      <c r="C508" s="338" t="s">
        <v>679</v>
      </c>
      <c r="D508" s="339">
        <v>6900</v>
      </c>
    </row>
    <row r="509" spans="1:4" ht="25.5" x14ac:dyDescent="0.25">
      <c r="A509" s="336" t="s">
        <v>1687</v>
      </c>
      <c r="B509" s="337" t="s">
        <v>2569</v>
      </c>
      <c r="C509" s="338" t="s">
        <v>679</v>
      </c>
      <c r="D509" s="339">
        <v>7400</v>
      </c>
    </row>
    <row r="510" spans="1:4" ht="25.5" x14ac:dyDescent="0.25">
      <c r="A510" s="336" t="s">
        <v>1688</v>
      </c>
      <c r="B510" s="337" t="s">
        <v>2570</v>
      </c>
      <c r="C510" s="338" t="s">
        <v>679</v>
      </c>
      <c r="D510" s="339">
        <v>7900</v>
      </c>
    </row>
    <row r="511" spans="1:4" ht="38.25" x14ac:dyDescent="0.25">
      <c r="A511" s="336" t="s">
        <v>1689</v>
      </c>
      <c r="B511" s="337" t="s">
        <v>2571</v>
      </c>
      <c r="C511" s="338" t="s">
        <v>679</v>
      </c>
      <c r="D511" s="339">
        <v>37900</v>
      </c>
    </row>
    <row r="512" spans="1:4" ht="38.25" x14ac:dyDescent="0.25">
      <c r="A512" s="336" t="s">
        <v>1690</v>
      </c>
      <c r="B512" s="337" t="s">
        <v>2572</v>
      </c>
      <c r="C512" s="338" t="s">
        <v>679</v>
      </c>
      <c r="D512" s="339">
        <v>32900</v>
      </c>
    </row>
    <row r="513" spans="1:4" ht="38.25" x14ac:dyDescent="0.25">
      <c r="A513" s="336" t="s">
        <v>1691</v>
      </c>
      <c r="B513" s="337" t="s">
        <v>2573</v>
      </c>
      <c r="C513" s="338" t="s">
        <v>679</v>
      </c>
      <c r="D513" s="339">
        <v>35900</v>
      </c>
    </row>
    <row r="514" spans="1:4" ht="38.25" x14ac:dyDescent="0.25">
      <c r="A514" s="336" t="s">
        <v>1692</v>
      </c>
      <c r="B514" s="337" t="s">
        <v>2574</v>
      </c>
      <c r="C514" s="338" t="s">
        <v>679</v>
      </c>
      <c r="D514" s="339">
        <v>37900</v>
      </c>
    </row>
    <row r="515" spans="1:4" ht="38.25" x14ac:dyDescent="0.25">
      <c r="A515" s="336" t="s">
        <v>1693</v>
      </c>
      <c r="B515" s="337" t="s">
        <v>2575</v>
      </c>
      <c r="C515" s="338" t="s">
        <v>679</v>
      </c>
      <c r="D515" s="339">
        <v>35900</v>
      </c>
    </row>
    <row r="516" spans="1:4" ht="38.25" x14ac:dyDescent="0.25">
      <c r="A516" s="336" t="s">
        <v>1694</v>
      </c>
      <c r="B516" s="337" t="s">
        <v>2576</v>
      </c>
      <c r="C516" s="338" t="s">
        <v>679</v>
      </c>
      <c r="D516" s="339">
        <v>36900</v>
      </c>
    </row>
    <row r="517" spans="1:4" ht="38.25" x14ac:dyDescent="0.25">
      <c r="A517" s="336" t="s">
        <v>1695</v>
      </c>
      <c r="B517" s="337" t="s">
        <v>2577</v>
      </c>
      <c r="C517" s="338" t="s">
        <v>679</v>
      </c>
      <c r="D517" s="339">
        <v>23900</v>
      </c>
    </row>
    <row r="518" spans="1:4" ht="38.25" x14ac:dyDescent="0.25">
      <c r="A518" s="336" t="s">
        <v>1696</v>
      </c>
      <c r="B518" s="337" t="s">
        <v>2578</v>
      </c>
      <c r="C518" s="338" t="s">
        <v>679</v>
      </c>
      <c r="D518" s="339">
        <v>25900</v>
      </c>
    </row>
    <row r="519" spans="1:4" ht="38.25" x14ac:dyDescent="0.25">
      <c r="A519" s="336" t="s">
        <v>1697</v>
      </c>
      <c r="B519" s="337" t="s">
        <v>2579</v>
      </c>
      <c r="C519" s="338" t="s">
        <v>679</v>
      </c>
      <c r="D519" s="339">
        <v>16900</v>
      </c>
    </row>
    <row r="520" spans="1:4" ht="38.25" x14ac:dyDescent="0.25">
      <c r="A520" s="336" t="s">
        <v>2580</v>
      </c>
      <c r="B520" s="337" t="s">
        <v>2581</v>
      </c>
      <c r="C520" s="338" t="s">
        <v>679</v>
      </c>
      <c r="D520" s="339">
        <v>21900</v>
      </c>
    </row>
    <row r="521" spans="1:4" ht="38.25" x14ac:dyDescent="0.25">
      <c r="A521" s="336" t="s">
        <v>1698</v>
      </c>
      <c r="B521" s="337" t="s">
        <v>2582</v>
      </c>
      <c r="C521" s="338" t="s">
        <v>679</v>
      </c>
      <c r="D521" s="339">
        <v>21900</v>
      </c>
    </row>
    <row r="522" spans="1:4" ht="38.25" x14ac:dyDescent="0.25">
      <c r="A522" s="336" t="s">
        <v>2583</v>
      </c>
      <c r="B522" s="337" t="s">
        <v>2584</v>
      </c>
      <c r="C522" s="338" t="s">
        <v>679</v>
      </c>
      <c r="D522" s="339">
        <v>23900</v>
      </c>
    </row>
    <row r="523" spans="1:4" ht="38.25" x14ac:dyDescent="0.25">
      <c r="A523" s="336" t="s">
        <v>1699</v>
      </c>
      <c r="B523" s="337" t="s">
        <v>2585</v>
      </c>
      <c r="C523" s="338" t="s">
        <v>679</v>
      </c>
      <c r="D523" s="339">
        <v>10900</v>
      </c>
    </row>
    <row r="524" spans="1:4" ht="38.25" x14ac:dyDescent="0.25">
      <c r="A524" s="336" t="s">
        <v>2586</v>
      </c>
      <c r="B524" s="337" t="s">
        <v>2587</v>
      </c>
      <c r="C524" s="338" t="s">
        <v>679</v>
      </c>
      <c r="D524" s="339">
        <v>10900</v>
      </c>
    </row>
    <row r="525" spans="1:4" ht="38.25" x14ac:dyDescent="0.25">
      <c r="A525" s="336" t="s">
        <v>1700</v>
      </c>
      <c r="B525" s="337" t="s">
        <v>2588</v>
      </c>
      <c r="C525" s="338" t="s">
        <v>679</v>
      </c>
      <c r="D525" s="339">
        <v>12900</v>
      </c>
    </row>
    <row r="526" spans="1:4" ht="38.25" x14ac:dyDescent="0.25">
      <c r="A526" s="336" t="s">
        <v>1701</v>
      </c>
      <c r="B526" s="337" t="s">
        <v>2589</v>
      </c>
      <c r="C526" s="338" t="s">
        <v>679</v>
      </c>
      <c r="D526" s="339">
        <v>11900</v>
      </c>
    </row>
    <row r="527" spans="1:4" ht="38.25" x14ac:dyDescent="0.25">
      <c r="A527" s="336" t="s">
        <v>1702</v>
      </c>
      <c r="B527" s="337" t="s">
        <v>2590</v>
      </c>
      <c r="C527" s="338" t="s">
        <v>679</v>
      </c>
      <c r="D527" s="339">
        <v>9900</v>
      </c>
    </row>
    <row r="528" spans="1:4" ht="38.25" x14ac:dyDescent="0.25">
      <c r="A528" s="336" t="s">
        <v>1703</v>
      </c>
      <c r="B528" s="337" t="s">
        <v>2591</v>
      </c>
      <c r="C528" s="338" t="s">
        <v>679</v>
      </c>
      <c r="D528" s="339">
        <v>12900</v>
      </c>
    </row>
    <row r="529" spans="1:4" ht="38.25" x14ac:dyDescent="0.25">
      <c r="A529" s="336" t="s">
        <v>2592</v>
      </c>
      <c r="B529" s="337" t="s">
        <v>2593</v>
      </c>
      <c r="C529" s="338" t="s">
        <v>679</v>
      </c>
      <c r="D529" s="339">
        <v>10900</v>
      </c>
    </row>
    <row r="530" spans="1:4" ht="38.25" x14ac:dyDescent="0.25">
      <c r="A530" s="336" t="s">
        <v>1704</v>
      </c>
      <c r="B530" s="337" t="s">
        <v>2594</v>
      </c>
      <c r="C530" s="338" t="s">
        <v>679</v>
      </c>
      <c r="D530" s="339">
        <v>13900</v>
      </c>
    </row>
    <row r="531" spans="1:4" ht="38.25" x14ac:dyDescent="0.25">
      <c r="A531" s="336" t="s">
        <v>1705</v>
      </c>
      <c r="B531" s="337" t="s">
        <v>2595</v>
      </c>
      <c r="C531" s="338" t="s">
        <v>679</v>
      </c>
      <c r="D531" s="339">
        <v>11900</v>
      </c>
    </row>
    <row r="532" spans="1:4" ht="38.25" x14ac:dyDescent="0.25">
      <c r="A532" s="336" t="s">
        <v>1706</v>
      </c>
      <c r="B532" s="337" t="s">
        <v>2596</v>
      </c>
      <c r="C532" s="338" t="s">
        <v>679</v>
      </c>
      <c r="D532" s="339">
        <v>12900</v>
      </c>
    </row>
    <row r="533" spans="1:4" ht="38.25" x14ac:dyDescent="0.25">
      <c r="A533" s="336" t="s">
        <v>1707</v>
      </c>
      <c r="B533" s="337" t="s">
        <v>2597</v>
      </c>
      <c r="C533" s="338" t="s">
        <v>679</v>
      </c>
      <c r="D533" s="339">
        <v>12900</v>
      </c>
    </row>
    <row r="534" spans="1:4" ht="25.5" x14ac:dyDescent="0.25">
      <c r="A534" s="336" t="s">
        <v>2598</v>
      </c>
      <c r="B534" s="337" t="s">
        <v>2599</v>
      </c>
      <c r="C534" s="338" t="s">
        <v>679</v>
      </c>
      <c r="D534" s="339">
        <v>42900</v>
      </c>
    </row>
    <row r="535" spans="1:4" ht="25.5" x14ac:dyDescent="0.25">
      <c r="A535" s="336" t="s">
        <v>2600</v>
      </c>
      <c r="B535" s="337" t="s">
        <v>2601</v>
      </c>
      <c r="C535" s="338" t="s">
        <v>679</v>
      </c>
      <c r="D535" s="339">
        <v>46900</v>
      </c>
    </row>
    <row r="536" spans="1:4" ht="25.5" x14ac:dyDescent="0.25">
      <c r="A536" s="336" t="s">
        <v>1708</v>
      </c>
      <c r="B536" s="337" t="s">
        <v>2602</v>
      </c>
      <c r="C536" s="338" t="s">
        <v>679</v>
      </c>
      <c r="D536" s="339">
        <v>46900</v>
      </c>
    </row>
    <row r="537" spans="1:4" ht="25.5" x14ac:dyDescent="0.25">
      <c r="A537" s="336" t="s">
        <v>1709</v>
      </c>
      <c r="B537" s="337" t="s">
        <v>2603</v>
      </c>
      <c r="C537" s="338" t="s">
        <v>679</v>
      </c>
      <c r="D537" s="339">
        <v>52900</v>
      </c>
    </row>
    <row r="538" spans="1:4" ht="25.5" x14ac:dyDescent="0.25">
      <c r="A538" s="336" t="s">
        <v>2604</v>
      </c>
      <c r="B538" s="337" t="s">
        <v>2605</v>
      </c>
      <c r="C538" s="338" t="s">
        <v>679</v>
      </c>
      <c r="D538" s="339">
        <v>46900</v>
      </c>
    </row>
    <row r="539" spans="1:4" ht="25.5" x14ac:dyDescent="0.25">
      <c r="A539" s="336" t="s">
        <v>2606</v>
      </c>
      <c r="B539" s="337" t="s">
        <v>2607</v>
      </c>
      <c r="C539" s="338" t="s">
        <v>679</v>
      </c>
      <c r="D539" s="339">
        <v>48900</v>
      </c>
    </row>
    <row r="540" spans="1:4" ht="25.5" x14ac:dyDescent="0.25">
      <c r="A540" s="336" t="s">
        <v>2608</v>
      </c>
      <c r="B540" s="337" t="s">
        <v>2609</v>
      </c>
      <c r="C540" s="338" t="s">
        <v>679</v>
      </c>
      <c r="D540" s="339">
        <v>51900</v>
      </c>
    </row>
    <row r="541" spans="1:4" ht="25.5" x14ac:dyDescent="0.25">
      <c r="A541" s="336" t="s">
        <v>1710</v>
      </c>
      <c r="B541" s="337" t="s">
        <v>2610</v>
      </c>
      <c r="C541" s="338" t="s">
        <v>679</v>
      </c>
      <c r="D541" s="339">
        <v>54900</v>
      </c>
    </row>
    <row r="542" spans="1:4" ht="25.5" x14ac:dyDescent="0.25">
      <c r="A542" s="336" t="s">
        <v>1711</v>
      </c>
      <c r="B542" s="337" t="s">
        <v>2611</v>
      </c>
      <c r="C542" s="338" t="s">
        <v>679</v>
      </c>
      <c r="D542" s="339">
        <v>60900</v>
      </c>
    </row>
    <row r="543" spans="1:4" ht="18.75" x14ac:dyDescent="0.25">
      <c r="A543" s="455" t="s">
        <v>2612</v>
      </c>
      <c r="B543" s="455"/>
      <c r="C543" s="455"/>
      <c r="D543" s="455"/>
    </row>
    <row r="544" spans="1:4" ht="25.5" x14ac:dyDescent="0.25">
      <c r="A544" s="336" t="s">
        <v>2613</v>
      </c>
      <c r="B544" s="337" t="s">
        <v>2614</v>
      </c>
      <c r="C544" s="338" t="s">
        <v>679</v>
      </c>
      <c r="D544" s="339">
        <v>21900</v>
      </c>
    </row>
    <row r="545" spans="1:4" x14ac:dyDescent="0.25">
      <c r="A545" s="336" t="s">
        <v>2615</v>
      </c>
      <c r="B545" s="337" t="s">
        <v>2616</v>
      </c>
      <c r="C545" s="338" t="s">
        <v>679</v>
      </c>
      <c r="D545" s="339">
        <v>24900</v>
      </c>
    </row>
    <row r="546" spans="1:4" ht="38.25" x14ac:dyDescent="0.25">
      <c r="A546" s="336" t="s">
        <v>2617</v>
      </c>
      <c r="B546" s="337" t="s">
        <v>2618</v>
      </c>
      <c r="C546" s="338" t="s">
        <v>679</v>
      </c>
      <c r="D546" s="339">
        <v>43900</v>
      </c>
    </row>
    <row r="547" spans="1:4" x14ac:dyDescent="0.25">
      <c r="A547" s="336" t="s">
        <v>2619</v>
      </c>
      <c r="B547" s="337" t="s">
        <v>2620</v>
      </c>
      <c r="C547" s="338" t="s">
        <v>679</v>
      </c>
      <c r="D547" s="339">
        <v>10900</v>
      </c>
    </row>
    <row r="548" spans="1:4" ht="25.5" x14ac:dyDescent="0.25">
      <c r="A548" s="336" t="s">
        <v>2621</v>
      </c>
      <c r="B548" s="337" t="s">
        <v>2622</v>
      </c>
      <c r="C548" s="338" t="s">
        <v>679</v>
      </c>
      <c r="D548" s="339">
        <v>1900</v>
      </c>
    </row>
    <row r="549" spans="1:4" ht="18.75" x14ac:dyDescent="0.25">
      <c r="A549" s="455" t="s">
        <v>2623</v>
      </c>
      <c r="B549" s="455"/>
      <c r="C549" s="455"/>
      <c r="D549" s="455"/>
    </row>
    <row r="550" spans="1:4" ht="25.5" x14ac:dyDescent="0.25">
      <c r="A550" s="336" t="s">
        <v>2624</v>
      </c>
      <c r="B550" s="337" t="s">
        <v>2625</v>
      </c>
      <c r="C550" s="338" t="s">
        <v>569</v>
      </c>
      <c r="D550" s="339">
        <v>3300</v>
      </c>
    </row>
    <row r="551" spans="1:4" ht="25.5" x14ac:dyDescent="0.25">
      <c r="A551" s="336" t="s">
        <v>2626</v>
      </c>
      <c r="B551" s="337" t="s">
        <v>2627</v>
      </c>
      <c r="C551" s="338" t="s">
        <v>569</v>
      </c>
      <c r="D551" s="339">
        <v>1100</v>
      </c>
    </row>
    <row r="552" spans="1:4" x14ac:dyDescent="0.25">
      <c r="A552" s="336" t="s">
        <v>2628</v>
      </c>
      <c r="B552" s="337" t="s">
        <v>2629</v>
      </c>
      <c r="C552" s="338" t="s">
        <v>569</v>
      </c>
      <c r="D552" s="339">
        <v>150</v>
      </c>
    </row>
    <row r="553" spans="1:4" ht="25.5" x14ac:dyDescent="0.25">
      <c r="A553" s="336" t="s">
        <v>1513</v>
      </c>
      <c r="B553" s="337" t="s">
        <v>2630</v>
      </c>
      <c r="C553" s="338" t="s">
        <v>1606</v>
      </c>
      <c r="D553" s="339">
        <v>650</v>
      </c>
    </row>
    <row r="554" spans="1:4" ht="25.5" x14ac:dyDescent="0.25">
      <c r="A554" s="336" t="s">
        <v>1514</v>
      </c>
      <c r="B554" s="337" t="s">
        <v>2631</v>
      </c>
      <c r="C554" s="338" t="s">
        <v>1606</v>
      </c>
      <c r="D554" s="339">
        <v>550</v>
      </c>
    </row>
    <row r="555" spans="1:4" x14ac:dyDescent="0.25">
      <c r="A555" s="336" t="s">
        <v>2632</v>
      </c>
      <c r="B555" s="337" t="s">
        <v>2633</v>
      </c>
      <c r="C555" s="338" t="s">
        <v>1606</v>
      </c>
      <c r="D555" s="339">
        <v>800</v>
      </c>
    </row>
    <row r="556" spans="1:4" x14ac:dyDescent="0.25">
      <c r="A556" s="336" t="s">
        <v>2634</v>
      </c>
      <c r="B556" s="337" t="s">
        <v>2635</v>
      </c>
      <c r="C556" s="338" t="s">
        <v>1606</v>
      </c>
      <c r="D556" s="339">
        <v>800</v>
      </c>
    </row>
    <row r="557" spans="1:4" x14ac:dyDescent="0.25">
      <c r="A557" s="336" t="s">
        <v>2636</v>
      </c>
      <c r="B557" s="337" t="s">
        <v>2637</v>
      </c>
      <c r="C557" s="338" t="s">
        <v>1606</v>
      </c>
      <c r="D557" s="339">
        <v>550</v>
      </c>
    </row>
    <row r="558" spans="1:4" x14ac:dyDescent="0.25">
      <c r="A558" s="336" t="s">
        <v>1515</v>
      </c>
      <c r="B558" s="337" t="s">
        <v>2638</v>
      </c>
      <c r="C558" s="338" t="s">
        <v>1606</v>
      </c>
      <c r="D558" s="339">
        <v>550</v>
      </c>
    </row>
    <row r="559" spans="1:4" x14ac:dyDescent="0.25">
      <c r="A559" s="336" t="s">
        <v>1516</v>
      </c>
      <c r="B559" s="337" t="s">
        <v>2639</v>
      </c>
      <c r="C559" s="338" t="s">
        <v>1606</v>
      </c>
      <c r="D559" s="339">
        <v>650</v>
      </c>
    </row>
    <row r="560" spans="1:4" x14ac:dyDescent="0.25">
      <c r="A560" s="336" t="s">
        <v>1517</v>
      </c>
      <c r="B560" s="337" t="s">
        <v>2640</v>
      </c>
      <c r="C560" s="338" t="s">
        <v>1606</v>
      </c>
      <c r="D560" s="339">
        <v>650</v>
      </c>
    </row>
    <row r="561" spans="1:4" x14ac:dyDescent="0.25">
      <c r="A561" s="336" t="s">
        <v>2641</v>
      </c>
      <c r="B561" s="337" t="s">
        <v>2642</v>
      </c>
      <c r="C561" s="338" t="s">
        <v>1606</v>
      </c>
      <c r="D561" s="339">
        <v>800</v>
      </c>
    </row>
    <row r="562" spans="1:4" x14ac:dyDescent="0.25">
      <c r="A562" s="336" t="s">
        <v>1518</v>
      </c>
      <c r="B562" s="337" t="s">
        <v>2643</v>
      </c>
      <c r="C562" s="338" t="s">
        <v>1606</v>
      </c>
      <c r="D562" s="339">
        <v>650</v>
      </c>
    </row>
    <row r="563" spans="1:4" x14ac:dyDescent="0.25">
      <c r="A563" s="336" t="s">
        <v>2644</v>
      </c>
      <c r="B563" s="337" t="s">
        <v>2645</v>
      </c>
      <c r="C563" s="338" t="s">
        <v>1606</v>
      </c>
      <c r="D563" s="339">
        <v>800</v>
      </c>
    </row>
    <row r="564" spans="1:4" x14ac:dyDescent="0.25">
      <c r="A564" s="336" t="s">
        <v>2646</v>
      </c>
      <c r="B564" s="337" t="s">
        <v>2647</v>
      </c>
      <c r="C564" s="338" t="s">
        <v>1606</v>
      </c>
      <c r="D564" s="339">
        <v>650</v>
      </c>
    </row>
    <row r="565" spans="1:4" x14ac:dyDescent="0.25">
      <c r="A565" s="336" t="s">
        <v>2648</v>
      </c>
      <c r="B565" s="337" t="s">
        <v>2649</v>
      </c>
      <c r="C565" s="338" t="s">
        <v>1606</v>
      </c>
      <c r="D565" s="339">
        <v>450</v>
      </c>
    </row>
    <row r="566" spans="1:4" x14ac:dyDescent="0.25">
      <c r="A566" s="336" t="s">
        <v>2650</v>
      </c>
      <c r="B566" s="337" t="s">
        <v>2651</v>
      </c>
      <c r="C566" s="338" t="s">
        <v>1606</v>
      </c>
      <c r="D566" s="339">
        <v>500</v>
      </c>
    </row>
    <row r="567" spans="1:4" x14ac:dyDescent="0.25">
      <c r="A567" s="336" t="s">
        <v>2652</v>
      </c>
      <c r="B567" s="337" t="s">
        <v>2653</v>
      </c>
      <c r="C567" s="338" t="s">
        <v>1606</v>
      </c>
      <c r="D567" s="339">
        <v>450</v>
      </c>
    </row>
    <row r="568" spans="1:4" ht="25.5" x14ac:dyDescent="0.25">
      <c r="A568" s="336" t="s">
        <v>1519</v>
      </c>
      <c r="B568" s="337" t="s">
        <v>2654</v>
      </c>
      <c r="C568" s="338" t="s">
        <v>1606</v>
      </c>
      <c r="D568" s="339">
        <v>750</v>
      </c>
    </row>
    <row r="569" spans="1:4" x14ac:dyDescent="0.25">
      <c r="A569" s="336" t="s">
        <v>2655</v>
      </c>
      <c r="B569" s="337" t="s">
        <v>2656</v>
      </c>
      <c r="C569" s="338" t="s">
        <v>1606</v>
      </c>
      <c r="D569" s="339">
        <v>800</v>
      </c>
    </row>
    <row r="570" spans="1:4" x14ac:dyDescent="0.25">
      <c r="A570" s="336" t="s">
        <v>2396</v>
      </c>
      <c r="B570" s="337" t="s">
        <v>2657</v>
      </c>
      <c r="C570" s="338" t="s">
        <v>1606</v>
      </c>
      <c r="D570" s="339">
        <v>450</v>
      </c>
    </row>
    <row r="571" spans="1:4" x14ac:dyDescent="0.25">
      <c r="A571" s="336" t="s">
        <v>2658</v>
      </c>
      <c r="B571" s="337" t="s">
        <v>2659</v>
      </c>
      <c r="C571" s="338" t="s">
        <v>1606</v>
      </c>
      <c r="D571" s="339">
        <v>500</v>
      </c>
    </row>
    <row r="572" spans="1:4" x14ac:dyDescent="0.25">
      <c r="A572" s="336" t="s">
        <v>2660</v>
      </c>
      <c r="B572" s="337" t="s">
        <v>2661</v>
      </c>
      <c r="C572" s="338" t="s">
        <v>1606</v>
      </c>
      <c r="D572" s="339">
        <v>500</v>
      </c>
    </row>
    <row r="573" spans="1:4" x14ac:dyDescent="0.25">
      <c r="A573" s="336" t="s">
        <v>2662</v>
      </c>
      <c r="B573" s="337" t="s">
        <v>2663</v>
      </c>
      <c r="C573" s="338" t="s">
        <v>1606</v>
      </c>
      <c r="D573" s="339">
        <v>500</v>
      </c>
    </row>
    <row r="574" spans="1:4" x14ac:dyDescent="0.25">
      <c r="A574" s="336" t="s">
        <v>1520</v>
      </c>
      <c r="B574" s="337" t="s">
        <v>2664</v>
      </c>
      <c r="C574" s="338" t="s">
        <v>1606</v>
      </c>
      <c r="D574" s="339">
        <v>800</v>
      </c>
    </row>
    <row r="575" spans="1:4" x14ac:dyDescent="0.25">
      <c r="A575" s="336" t="s">
        <v>2397</v>
      </c>
      <c r="B575" s="337" t="s">
        <v>2665</v>
      </c>
      <c r="C575" s="338" t="s">
        <v>1606</v>
      </c>
      <c r="D575" s="339">
        <v>700</v>
      </c>
    </row>
    <row r="576" spans="1:4" x14ac:dyDescent="0.25">
      <c r="A576" s="336" t="s">
        <v>2666</v>
      </c>
      <c r="B576" s="337" t="s">
        <v>2667</v>
      </c>
      <c r="C576" s="338" t="s">
        <v>1606</v>
      </c>
      <c r="D576" s="339">
        <v>500</v>
      </c>
    </row>
    <row r="577" spans="1:4" x14ac:dyDescent="0.25">
      <c r="A577" s="336" t="s">
        <v>1521</v>
      </c>
      <c r="B577" s="337" t="s">
        <v>2668</v>
      </c>
      <c r="C577" s="338" t="s">
        <v>1606</v>
      </c>
      <c r="D577" s="339">
        <v>900</v>
      </c>
    </row>
    <row r="578" spans="1:4" x14ac:dyDescent="0.25">
      <c r="A578" s="336" t="s">
        <v>1522</v>
      </c>
      <c r="B578" s="337" t="s">
        <v>2669</v>
      </c>
      <c r="C578" s="338" t="s">
        <v>1606</v>
      </c>
      <c r="D578" s="339">
        <v>650</v>
      </c>
    </row>
    <row r="579" spans="1:4" x14ac:dyDescent="0.25">
      <c r="A579" s="336" t="s">
        <v>1523</v>
      </c>
      <c r="B579" s="337" t="s">
        <v>2670</v>
      </c>
      <c r="C579" s="338" t="s">
        <v>1606</v>
      </c>
      <c r="D579" s="339">
        <v>650</v>
      </c>
    </row>
    <row r="580" spans="1:4" ht="25.5" x14ac:dyDescent="0.25">
      <c r="A580" s="336" t="s">
        <v>1524</v>
      </c>
      <c r="B580" s="337" t="s">
        <v>2671</v>
      </c>
      <c r="C580" s="338" t="s">
        <v>1606</v>
      </c>
      <c r="D580" s="339">
        <v>650</v>
      </c>
    </row>
    <row r="581" spans="1:4" x14ac:dyDescent="0.25">
      <c r="A581" s="336" t="s">
        <v>2672</v>
      </c>
      <c r="B581" s="337" t="s">
        <v>2673</v>
      </c>
      <c r="C581" s="338" t="s">
        <v>1606</v>
      </c>
      <c r="D581" s="339">
        <v>500</v>
      </c>
    </row>
    <row r="582" spans="1:4" x14ac:dyDescent="0.25">
      <c r="A582" s="336" t="s">
        <v>2674</v>
      </c>
      <c r="B582" s="337" t="s">
        <v>2675</v>
      </c>
      <c r="C582" s="338" t="s">
        <v>1606</v>
      </c>
      <c r="D582" s="339">
        <v>500</v>
      </c>
    </row>
    <row r="583" spans="1:4" ht="25.5" x14ac:dyDescent="0.25">
      <c r="A583" s="405" t="s">
        <v>3161</v>
      </c>
      <c r="B583" s="406" t="s">
        <v>3163</v>
      </c>
      <c r="C583" s="407" t="s">
        <v>1606</v>
      </c>
      <c r="D583" s="408">
        <v>4750</v>
      </c>
    </row>
    <row r="584" spans="1:4" x14ac:dyDescent="0.25">
      <c r="A584" s="405" t="s">
        <v>1525</v>
      </c>
      <c r="B584" s="406" t="s">
        <v>2675</v>
      </c>
      <c r="C584" s="407" t="s">
        <v>1606</v>
      </c>
      <c r="D584" s="408">
        <v>650</v>
      </c>
    </row>
    <row r="585" spans="1:4" x14ac:dyDescent="0.25">
      <c r="A585" s="405" t="s">
        <v>2676</v>
      </c>
      <c r="B585" s="406" t="s">
        <v>2677</v>
      </c>
      <c r="C585" s="407" t="s">
        <v>1606</v>
      </c>
      <c r="D585" s="408">
        <v>400</v>
      </c>
    </row>
    <row r="586" spans="1:4" ht="25.5" x14ac:dyDescent="0.25">
      <c r="A586" s="405" t="s">
        <v>1526</v>
      </c>
      <c r="B586" s="406" t="s">
        <v>2678</v>
      </c>
      <c r="C586" s="407" t="s">
        <v>1606</v>
      </c>
      <c r="D586" s="408">
        <v>650</v>
      </c>
    </row>
    <row r="587" spans="1:4" x14ac:dyDescent="0.25">
      <c r="A587" s="405" t="s">
        <v>1527</v>
      </c>
      <c r="B587" s="406" t="s">
        <v>2679</v>
      </c>
      <c r="C587" s="407" t="s">
        <v>1606</v>
      </c>
      <c r="D587" s="408">
        <v>650</v>
      </c>
    </row>
    <row r="588" spans="1:4" ht="25.5" x14ac:dyDescent="0.25">
      <c r="A588" s="405" t="s">
        <v>3162</v>
      </c>
      <c r="B588" s="406" t="s">
        <v>3164</v>
      </c>
      <c r="C588" s="407" t="s">
        <v>1606</v>
      </c>
      <c r="D588" s="408">
        <v>6200</v>
      </c>
    </row>
    <row r="589" spans="1:4" x14ac:dyDescent="0.25">
      <c r="A589" s="336" t="s">
        <v>1528</v>
      </c>
      <c r="B589" s="337" t="s">
        <v>2680</v>
      </c>
      <c r="C589" s="338" t="s">
        <v>1606</v>
      </c>
      <c r="D589" s="339">
        <v>650</v>
      </c>
    </row>
    <row r="590" spans="1:4" x14ac:dyDescent="0.25">
      <c r="A590" s="336" t="s">
        <v>1529</v>
      </c>
      <c r="B590" s="337" t="s">
        <v>2681</v>
      </c>
      <c r="C590" s="338" t="s">
        <v>1606</v>
      </c>
      <c r="D590" s="339">
        <v>650</v>
      </c>
    </row>
    <row r="591" spans="1:4" x14ac:dyDescent="0.25">
      <c r="A591" s="336" t="s">
        <v>2682</v>
      </c>
      <c r="B591" s="337" t="s">
        <v>2683</v>
      </c>
      <c r="C591" s="338" t="s">
        <v>1606</v>
      </c>
      <c r="D591" s="339">
        <v>550</v>
      </c>
    </row>
    <row r="592" spans="1:4" x14ac:dyDescent="0.25">
      <c r="A592" s="336" t="s">
        <v>2684</v>
      </c>
      <c r="B592" s="337" t="s">
        <v>2685</v>
      </c>
      <c r="C592" s="338" t="s">
        <v>1606</v>
      </c>
      <c r="D592" s="339">
        <v>550</v>
      </c>
    </row>
    <row r="593" spans="1:4" x14ac:dyDescent="0.25">
      <c r="A593" s="336" t="s">
        <v>1530</v>
      </c>
      <c r="B593" s="337" t="s">
        <v>2686</v>
      </c>
      <c r="C593" s="338" t="s">
        <v>1606</v>
      </c>
      <c r="D593" s="339">
        <v>650</v>
      </c>
    </row>
    <row r="594" spans="1:4" x14ac:dyDescent="0.25">
      <c r="A594" s="336" t="s">
        <v>2687</v>
      </c>
      <c r="B594" s="337" t="s">
        <v>2688</v>
      </c>
      <c r="C594" s="338" t="s">
        <v>1606</v>
      </c>
      <c r="D594" s="339">
        <v>400</v>
      </c>
    </row>
    <row r="595" spans="1:4" x14ac:dyDescent="0.25">
      <c r="A595" s="336" t="s">
        <v>2689</v>
      </c>
      <c r="B595" s="337" t="s">
        <v>2690</v>
      </c>
      <c r="C595" s="338" t="s">
        <v>1606</v>
      </c>
      <c r="D595" s="339">
        <v>400</v>
      </c>
    </row>
    <row r="596" spans="1:4" x14ac:dyDescent="0.25">
      <c r="A596" s="336" t="s">
        <v>2691</v>
      </c>
      <c r="B596" s="337" t="s">
        <v>2692</v>
      </c>
      <c r="C596" s="338" t="s">
        <v>1606</v>
      </c>
      <c r="D596" s="339">
        <v>400</v>
      </c>
    </row>
    <row r="597" spans="1:4" x14ac:dyDescent="0.25">
      <c r="A597" s="336" t="s">
        <v>2693</v>
      </c>
      <c r="B597" s="337" t="s">
        <v>2694</v>
      </c>
      <c r="C597" s="338" t="s">
        <v>1606</v>
      </c>
      <c r="D597" s="339">
        <v>500</v>
      </c>
    </row>
    <row r="598" spans="1:4" x14ac:dyDescent="0.25">
      <c r="A598" s="336" t="s">
        <v>2695</v>
      </c>
      <c r="B598" s="337" t="s">
        <v>2696</v>
      </c>
      <c r="C598" s="338" t="s">
        <v>1606</v>
      </c>
      <c r="D598" s="339">
        <v>500</v>
      </c>
    </row>
    <row r="599" spans="1:4" x14ac:dyDescent="0.25">
      <c r="A599" s="336" t="s">
        <v>2697</v>
      </c>
      <c r="B599" s="337" t="s">
        <v>2698</v>
      </c>
      <c r="C599" s="338" t="s">
        <v>1606</v>
      </c>
      <c r="D599" s="339">
        <v>750</v>
      </c>
    </row>
    <row r="600" spans="1:4" x14ac:dyDescent="0.25">
      <c r="A600" s="336" t="s">
        <v>1531</v>
      </c>
      <c r="B600" s="337" t="s">
        <v>2699</v>
      </c>
      <c r="C600" s="338" t="s">
        <v>1606</v>
      </c>
      <c r="D600" s="339">
        <v>650</v>
      </c>
    </row>
    <row r="601" spans="1:4" x14ac:dyDescent="0.25">
      <c r="A601" s="336" t="s">
        <v>2700</v>
      </c>
      <c r="B601" s="337" t="s">
        <v>2701</v>
      </c>
      <c r="C601" s="338" t="s">
        <v>1606</v>
      </c>
      <c r="D601" s="339">
        <v>400</v>
      </c>
    </row>
    <row r="602" spans="1:4" x14ac:dyDescent="0.25">
      <c r="A602" s="336" t="s">
        <v>2702</v>
      </c>
      <c r="B602" s="337" t="s">
        <v>2703</v>
      </c>
      <c r="C602" s="338" t="s">
        <v>1606</v>
      </c>
      <c r="D602" s="339">
        <v>550</v>
      </c>
    </row>
    <row r="603" spans="1:4" x14ac:dyDescent="0.25">
      <c r="A603" s="336" t="s">
        <v>2704</v>
      </c>
      <c r="B603" s="337" t="s">
        <v>2705</v>
      </c>
      <c r="C603" s="338" t="s">
        <v>1606</v>
      </c>
      <c r="D603" s="339">
        <v>400</v>
      </c>
    </row>
    <row r="604" spans="1:4" x14ac:dyDescent="0.25">
      <c r="A604" s="336" t="s">
        <v>2706</v>
      </c>
      <c r="B604" s="337" t="s">
        <v>2707</v>
      </c>
      <c r="C604" s="338" t="s">
        <v>1606</v>
      </c>
      <c r="D604" s="339">
        <v>700</v>
      </c>
    </row>
    <row r="605" spans="1:4" x14ac:dyDescent="0.25">
      <c r="A605" s="336" t="s">
        <v>2708</v>
      </c>
      <c r="B605" s="337" t="s">
        <v>2709</v>
      </c>
      <c r="C605" s="338" t="s">
        <v>1606</v>
      </c>
      <c r="D605" s="339">
        <v>500</v>
      </c>
    </row>
    <row r="606" spans="1:4" x14ac:dyDescent="0.25">
      <c r="A606" s="336" t="s">
        <v>2710</v>
      </c>
      <c r="B606" s="337" t="s">
        <v>2711</v>
      </c>
      <c r="C606" s="338" t="s">
        <v>1606</v>
      </c>
      <c r="D606" s="339">
        <v>500</v>
      </c>
    </row>
    <row r="607" spans="1:4" x14ac:dyDescent="0.25">
      <c r="A607" s="336" t="s">
        <v>2712</v>
      </c>
      <c r="B607" s="337" t="s">
        <v>2713</v>
      </c>
      <c r="C607" s="338" t="s">
        <v>1606</v>
      </c>
      <c r="D607" s="339">
        <v>850</v>
      </c>
    </row>
    <row r="608" spans="1:4" x14ac:dyDescent="0.25">
      <c r="A608" s="336" t="s">
        <v>1532</v>
      </c>
      <c r="B608" s="337" t="s">
        <v>2714</v>
      </c>
      <c r="C608" s="338" t="s">
        <v>1606</v>
      </c>
      <c r="D608" s="339">
        <v>650</v>
      </c>
    </row>
    <row r="609" spans="1:4" x14ac:dyDescent="0.25">
      <c r="A609" s="336" t="s">
        <v>1533</v>
      </c>
      <c r="B609" s="337" t="s">
        <v>2715</v>
      </c>
      <c r="C609" s="338" t="s">
        <v>1606</v>
      </c>
      <c r="D609" s="339">
        <v>900</v>
      </c>
    </row>
    <row r="610" spans="1:4" x14ac:dyDescent="0.25">
      <c r="A610" s="336" t="s">
        <v>1534</v>
      </c>
      <c r="B610" s="337" t="s">
        <v>2716</v>
      </c>
      <c r="C610" s="338" t="s">
        <v>1606</v>
      </c>
      <c r="D610" s="339">
        <v>750</v>
      </c>
    </row>
    <row r="611" spans="1:4" x14ac:dyDescent="0.25">
      <c r="A611" s="336" t="s">
        <v>2717</v>
      </c>
      <c r="B611" s="337" t="s">
        <v>2718</v>
      </c>
      <c r="C611" s="338" t="s">
        <v>1606</v>
      </c>
      <c r="D611" s="339">
        <v>850</v>
      </c>
    </row>
    <row r="612" spans="1:4" x14ac:dyDescent="0.25">
      <c r="A612" s="336" t="s">
        <v>1535</v>
      </c>
      <c r="B612" s="337" t="s">
        <v>2719</v>
      </c>
      <c r="C612" s="338" t="s">
        <v>1606</v>
      </c>
      <c r="D612" s="339">
        <v>900</v>
      </c>
    </row>
    <row r="613" spans="1:4" x14ac:dyDescent="0.25">
      <c r="A613" s="336" t="s">
        <v>1536</v>
      </c>
      <c r="B613" s="337" t="s">
        <v>2720</v>
      </c>
      <c r="C613" s="338" t="s">
        <v>1606</v>
      </c>
      <c r="D613" s="339">
        <v>1350</v>
      </c>
    </row>
    <row r="614" spans="1:4" x14ac:dyDescent="0.25">
      <c r="A614" s="336" t="s">
        <v>2721</v>
      </c>
      <c r="B614" s="337" t="s">
        <v>2722</v>
      </c>
      <c r="C614" s="338" t="s">
        <v>1606</v>
      </c>
      <c r="D614" s="339">
        <v>1300</v>
      </c>
    </row>
    <row r="615" spans="1:4" x14ac:dyDescent="0.25">
      <c r="A615" s="336" t="s">
        <v>2723</v>
      </c>
      <c r="B615" s="337" t="s">
        <v>2724</v>
      </c>
      <c r="C615" s="338" t="s">
        <v>1606</v>
      </c>
      <c r="D615" s="339">
        <v>1100</v>
      </c>
    </row>
    <row r="616" spans="1:4" x14ac:dyDescent="0.25">
      <c r="A616" s="336" t="s">
        <v>1537</v>
      </c>
      <c r="B616" s="337" t="s">
        <v>2725</v>
      </c>
      <c r="C616" s="338" t="s">
        <v>1606</v>
      </c>
      <c r="D616" s="339">
        <v>500</v>
      </c>
    </row>
    <row r="617" spans="1:4" x14ac:dyDescent="0.25">
      <c r="A617" s="336" t="s">
        <v>1538</v>
      </c>
      <c r="B617" s="337" t="s">
        <v>2726</v>
      </c>
      <c r="C617" s="338" t="s">
        <v>1606</v>
      </c>
      <c r="D617" s="339">
        <v>650</v>
      </c>
    </row>
    <row r="618" spans="1:4" ht="25.5" x14ac:dyDescent="0.25">
      <c r="A618" s="336" t="s">
        <v>1539</v>
      </c>
      <c r="B618" s="337" t="s">
        <v>2727</v>
      </c>
      <c r="C618" s="338" t="s">
        <v>1606</v>
      </c>
      <c r="D618" s="339">
        <v>650</v>
      </c>
    </row>
    <row r="619" spans="1:4" ht="25.5" x14ac:dyDescent="0.25">
      <c r="A619" s="336" t="s">
        <v>1540</v>
      </c>
      <c r="B619" s="337" t="s">
        <v>2728</v>
      </c>
      <c r="C619" s="338" t="s">
        <v>1606</v>
      </c>
      <c r="D619" s="339">
        <v>650</v>
      </c>
    </row>
    <row r="620" spans="1:4" ht="25.5" x14ac:dyDescent="0.25">
      <c r="A620" s="336" t="s">
        <v>1541</v>
      </c>
      <c r="B620" s="337" t="s">
        <v>2729</v>
      </c>
      <c r="C620" s="338" t="s">
        <v>1606</v>
      </c>
      <c r="D620" s="339">
        <v>650</v>
      </c>
    </row>
    <row r="621" spans="1:4" x14ac:dyDescent="0.25">
      <c r="A621" s="336" t="s">
        <v>2730</v>
      </c>
      <c r="B621" s="337" t="s">
        <v>2731</v>
      </c>
      <c r="C621" s="338" t="s">
        <v>1606</v>
      </c>
      <c r="D621" s="339">
        <v>1300</v>
      </c>
    </row>
    <row r="622" spans="1:4" x14ac:dyDescent="0.25">
      <c r="A622" s="336" t="s">
        <v>2732</v>
      </c>
      <c r="B622" s="337" t="s">
        <v>2733</v>
      </c>
      <c r="C622" s="338" t="s">
        <v>1606</v>
      </c>
      <c r="D622" s="339">
        <v>1300</v>
      </c>
    </row>
    <row r="623" spans="1:4" x14ac:dyDescent="0.25">
      <c r="A623" s="336" t="s">
        <v>2734</v>
      </c>
      <c r="B623" s="337" t="s">
        <v>2735</v>
      </c>
      <c r="C623" s="338" t="s">
        <v>1606</v>
      </c>
      <c r="D623" s="339">
        <v>650</v>
      </c>
    </row>
    <row r="624" spans="1:4" x14ac:dyDescent="0.25">
      <c r="A624" s="336" t="s">
        <v>2736</v>
      </c>
      <c r="B624" s="337" t="s">
        <v>2737</v>
      </c>
      <c r="C624" s="338" t="s">
        <v>1606</v>
      </c>
      <c r="D624" s="339">
        <v>650</v>
      </c>
    </row>
    <row r="625" spans="1:4" x14ac:dyDescent="0.25">
      <c r="A625" s="336" t="s">
        <v>2738</v>
      </c>
      <c r="B625" s="337" t="s">
        <v>2739</v>
      </c>
      <c r="C625" s="338" t="s">
        <v>1606</v>
      </c>
      <c r="D625" s="339">
        <v>700</v>
      </c>
    </row>
    <row r="626" spans="1:4" x14ac:dyDescent="0.25">
      <c r="A626" s="336" t="s">
        <v>2740</v>
      </c>
      <c r="B626" s="337" t="s">
        <v>2741</v>
      </c>
      <c r="C626" s="338" t="s">
        <v>1606</v>
      </c>
      <c r="D626" s="339">
        <v>700</v>
      </c>
    </row>
    <row r="627" spans="1:4" x14ac:dyDescent="0.25">
      <c r="A627" s="336" t="s">
        <v>2742</v>
      </c>
      <c r="B627" s="337" t="s">
        <v>2743</v>
      </c>
      <c r="C627" s="338" t="s">
        <v>1606</v>
      </c>
      <c r="D627" s="339">
        <v>700</v>
      </c>
    </row>
    <row r="628" spans="1:4" x14ac:dyDescent="0.25">
      <c r="A628" s="336" t="s">
        <v>2744</v>
      </c>
      <c r="B628" s="337" t="s">
        <v>2745</v>
      </c>
      <c r="C628" s="338" t="s">
        <v>1606</v>
      </c>
      <c r="D628" s="339">
        <v>700</v>
      </c>
    </row>
    <row r="629" spans="1:4" x14ac:dyDescent="0.25">
      <c r="A629" s="336" t="s">
        <v>2746</v>
      </c>
      <c r="B629" s="337" t="s">
        <v>2747</v>
      </c>
      <c r="C629" s="338" t="s">
        <v>1606</v>
      </c>
      <c r="D629" s="339">
        <v>700</v>
      </c>
    </row>
    <row r="630" spans="1:4" x14ac:dyDescent="0.25">
      <c r="A630" s="336" t="s">
        <v>1542</v>
      </c>
      <c r="B630" s="337" t="s">
        <v>2748</v>
      </c>
      <c r="C630" s="338" t="s">
        <v>1606</v>
      </c>
      <c r="D630" s="339">
        <v>2200</v>
      </c>
    </row>
    <row r="631" spans="1:4" x14ac:dyDescent="0.25">
      <c r="A631" s="336" t="s">
        <v>1543</v>
      </c>
      <c r="B631" s="337" t="s">
        <v>2749</v>
      </c>
      <c r="C631" s="338" t="s">
        <v>1606</v>
      </c>
      <c r="D631" s="339">
        <v>2200</v>
      </c>
    </row>
    <row r="632" spans="1:4" ht="25.5" x14ac:dyDescent="0.25">
      <c r="A632" s="336" t="s">
        <v>2750</v>
      </c>
      <c r="B632" s="337" t="s">
        <v>2751</v>
      </c>
      <c r="C632" s="338" t="s">
        <v>1606</v>
      </c>
      <c r="D632" s="339">
        <v>4950</v>
      </c>
    </row>
    <row r="633" spans="1:4" x14ac:dyDescent="0.25">
      <c r="A633" s="336" t="s">
        <v>1544</v>
      </c>
      <c r="B633" s="337" t="s">
        <v>2752</v>
      </c>
      <c r="C633" s="338" t="s">
        <v>1606</v>
      </c>
      <c r="D633" s="339">
        <v>3850</v>
      </c>
    </row>
    <row r="634" spans="1:4" x14ac:dyDescent="0.25">
      <c r="A634" s="336" t="s">
        <v>1545</v>
      </c>
      <c r="B634" s="337" t="s">
        <v>2753</v>
      </c>
      <c r="C634" s="338" t="s">
        <v>1606</v>
      </c>
      <c r="D634" s="339">
        <v>3850</v>
      </c>
    </row>
    <row r="635" spans="1:4" x14ac:dyDescent="0.25">
      <c r="A635" s="336" t="s">
        <v>1546</v>
      </c>
      <c r="B635" s="337" t="s">
        <v>2754</v>
      </c>
      <c r="C635" s="338" t="s">
        <v>1606</v>
      </c>
      <c r="D635" s="339">
        <v>3850</v>
      </c>
    </row>
    <row r="636" spans="1:4" x14ac:dyDescent="0.25">
      <c r="A636" s="336" t="s">
        <v>1547</v>
      </c>
      <c r="B636" s="337" t="s">
        <v>2755</v>
      </c>
      <c r="C636" s="338" t="s">
        <v>1606</v>
      </c>
      <c r="D636" s="339">
        <v>6600</v>
      </c>
    </row>
    <row r="637" spans="1:4" x14ac:dyDescent="0.25">
      <c r="A637" s="336" t="s">
        <v>1548</v>
      </c>
      <c r="B637" s="337" t="s">
        <v>2756</v>
      </c>
      <c r="C637" s="338" t="s">
        <v>1606</v>
      </c>
      <c r="D637" s="339">
        <v>6600</v>
      </c>
    </row>
    <row r="638" spans="1:4" ht="25.5" x14ac:dyDescent="0.25">
      <c r="A638" s="336" t="s">
        <v>2757</v>
      </c>
      <c r="B638" s="337" t="s">
        <v>2758</v>
      </c>
      <c r="C638" s="338" t="s">
        <v>1606</v>
      </c>
      <c r="D638" s="339">
        <v>1650</v>
      </c>
    </row>
    <row r="639" spans="1:4" ht="25.5" x14ac:dyDescent="0.25">
      <c r="A639" s="336" t="s">
        <v>1549</v>
      </c>
      <c r="B639" s="337" t="s">
        <v>2759</v>
      </c>
      <c r="C639" s="338" t="s">
        <v>569</v>
      </c>
      <c r="D639" s="339">
        <v>350</v>
      </c>
    </row>
    <row r="640" spans="1:4" x14ac:dyDescent="0.25">
      <c r="A640" s="336" t="s">
        <v>1550</v>
      </c>
      <c r="B640" s="337" t="s">
        <v>2760</v>
      </c>
      <c r="C640" s="338" t="s">
        <v>1606</v>
      </c>
      <c r="D640" s="339">
        <v>650</v>
      </c>
    </row>
    <row r="641" spans="1:4" x14ac:dyDescent="0.25">
      <c r="A641" s="336" t="s">
        <v>1551</v>
      </c>
      <c r="B641" s="337" t="s">
        <v>2761</v>
      </c>
      <c r="C641" s="338" t="s">
        <v>569</v>
      </c>
      <c r="D641" s="339">
        <v>350</v>
      </c>
    </row>
    <row r="642" spans="1:4" x14ac:dyDescent="0.25">
      <c r="A642" s="336" t="s">
        <v>2762</v>
      </c>
      <c r="B642" s="337" t="s">
        <v>2763</v>
      </c>
      <c r="C642" s="338" t="s">
        <v>569</v>
      </c>
      <c r="D642" s="339">
        <v>400</v>
      </c>
    </row>
    <row r="643" spans="1:4" ht="25.5" x14ac:dyDescent="0.25">
      <c r="A643" s="336" t="s">
        <v>1552</v>
      </c>
      <c r="B643" s="337" t="s">
        <v>2764</v>
      </c>
      <c r="C643" s="338" t="s">
        <v>1606</v>
      </c>
      <c r="D643" s="339">
        <v>2200</v>
      </c>
    </row>
    <row r="644" spans="1:4" ht="25.5" x14ac:dyDescent="0.25">
      <c r="A644" s="336" t="s">
        <v>1553</v>
      </c>
      <c r="B644" s="337" t="s">
        <v>2765</v>
      </c>
      <c r="C644" s="338" t="s">
        <v>569</v>
      </c>
      <c r="D644" s="339">
        <v>1100</v>
      </c>
    </row>
    <row r="645" spans="1:4" x14ac:dyDescent="0.25">
      <c r="A645" s="336" t="s">
        <v>1554</v>
      </c>
      <c r="B645" s="337" t="s">
        <v>2766</v>
      </c>
      <c r="C645" s="338" t="s">
        <v>569</v>
      </c>
      <c r="D645" s="339">
        <v>650</v>
      </c>
    </row>
    <row r="646" spans="1:4" ht="25.5" x14ac:dyDescent="0.25">
      <c r="A646" s="336" t="s">
        <v>2767</v>
      </c>
      <c r="B646" s="337" t="s">
        <v>2768</v>
      </c>
      <c r="C646" s="338" t="s">
        <v>569</v>
      </c>
      <c r="D646" s="339">
        <v>500</v>
      </c>
    </row>
    <row r="647" spans="1:4" x14ac:dyDescent="0.25">
      <c r="A647" s="336" t="s">
        <v>2769</v>
      </c>
      <c r="B647" s="337" t="s">
        <v>2770</v>
      </c>
      <c r="C647" s="338" t="s">
        <v>569</v>
      </c>
      <c r="D647" s="339">
        <v>350</v>
      </c>
    </row>
    <row r="648" spans="1:4" x14ac:dyDescent="0.25">
      <c r="A648" s="336" t="s">
        <v>2771</v>
      </c>
      <c r="B648" s="337" t="s">
        <v>2772</v>
      </c>
      <c r="C648" s="338" t="s">
        <v>569</v>
      </c>
      <c r="D648" s="339">
        <v>400</v>
      </c>
    </row>
    <row r="649" spans="1:4" ht="25.5" x14ac:dyDescent="0.25">
      <c r="A649" s="336" t="s">
        <v>2773</v>
      </c>
      <c r="B649" s="337" t="s">
        <v>2774</v>
      </c>
      <c r="C649" s="338" t="s">
        <v>569</v>
      </c>
      <c r="D649" s="339">
        <v>650</v>
      </c>
    </row>
    <row r="650" spans="1:4" ht="25.5" x14ac:dyDescent="0.25">
      <c r="A650" s="336" t="s">
        <v>2775</v>
      </c>
      <c r="B650" s="337" t="s">
        <v>2776</v>
      </c>
      <c r="C650" s="338" t="s">
        <v>569</v>
      </c>
      <c r="D650" s="339">
        <v>650</v>
      </c>
    </row>
    <row r="651" spans="1:4" ht="25.5" x14ac:dyDescent="0.25">
      <c r="A651" s="336" t="s">
        <v>1555</v>
      </c>
      <c r="B651" s="337" t="s">
        <v>2777</v>
      </c>
      <c r="C651" s="338" t="s">
        <v>569</v>
      </c>
      <c r="D651" s="339">
        <v>1350</v>
      </c>
    </row>
    <row r="652" spans="1:4" ht="25.5" x14ac:dyDescent="0.25">
      <c r="A652" s="336" t="s">
        <v>1556</v>
      </c>
      <c r="B652" s="337" t="s">
        <v>2778</v>
      </c>
      <c r="C652" s="338" t="s">
        <v>569</v>
      </c>
      <c r="D652" s="339">
        <v>1550</v>
      </c>
    </row>
    <row r="653" spans="1:4" ht="25.5" x14ac:dyDescent="0.25">
      <c r="A653" s="405" t="s">
        <v>3167</v>
      </c>
      <c r="B653" s="406" t="s">
        <v>3168</v>
      </c>
      <c r="C653" s="407" t="s">
        <v>1606</v>
      </c>
      <c r="D653" s="408">
        <v>14750</v>
      </c>
    </row>
    <row r="654" spans="1:4" ht="25.5" x14ac:dyDescent="0.25">
      <c r="A654" s="336" t="s">
        <v>1557</v>
      </c>
      <c r="B654" s="337" t="s">
        <v>2779</v>
      </c>
      <c r="C654" s="338" t="s">
        <v>569</v>
      </c>
      <c r="D654" s="339">
        <v>1550</v>
      </c>
    </row>
    <row r="655" spans="1:4" ht="38.25" x14ac:dyDescent="0.25">
      <c r="A655" s="336" t="s">
        <v>2780</v>
      </c>
      <c r="B655" s="337" t="s">
        <v>2781</v>
      </c>
      <c r="C655" s="338" t="s">
        <v>569</v>
      </c>
      <c r="D655" s="339">
        <v>500</v>
      </c>
    </row>
    <row r="656" spans="1:4" ht="25.5" x14ac:dyDescent="0.25">
      <c r="A656" s="336" t="s">
        <v>1558</v>
      </c>
      <c r="B656" s="337" t="s">
        <v>2782</v>
      </c>
      <c r="C656" s="338" t="s">
        <v>569</v>
      </c>
      <c r="D656" s="339">
        <v>750</v>
      </c>
    </row>
    <row r="657" spans="1:4" x14ac:dyDescent="0.25">
      <c r="A657" s="336" t="s">
        <v>2783</v>
      </c>
      <c r="B657" s="337" t="s">
        <v>2784</v>
      </c>
      <c r="C657" s="338" t="s">
        <v>569</v>
      </c>
      <c r="D657" s="339">
        <v>850</v>
      </c>
    </row>
    <row r="658" spans="1:4" x14ac:dyDescent="0.25">
      <c r="A658" s="336" t="s">
        <v>1559</v>
      </c>
      <c r="B658" s="337" t="s">
        <v>2785</v>
      </c>
      <c r="C658" s="338" t="s">
        <v>569</v>
      </c>
      <c r="D658" s="339">
        <v>1300</v>
      </c>
    </row>
    <row r="659" spans="1:4" x14ac:dyDescent="0.25">
      <c r="A659" s="336" t="s">
        <v>1560</v>
      </c>
      <c r="B659" s="337" t="s">
        <v>2786</v>
      </c>
      <c r="C659" s="338" t="s">
        <v>569</v>
      </c>
      <c r="D659" s="339">
        <v>1300</v>
      </c>
    </row>
    <row r="660" spans="1:4" ht="38.25" x14ac:dyDescent="0.25">
      <c r="A660" s="336" t="s">
        <v>1561</v>
      </c>
      <c r="B660" s="337" t="s">
        <v>2787</v>
      </c>
      <c r="C660" s="338" t="s">
        <v>569</v>
      </c>
      <c r="D660" s="339">
        <v>850</v>
      </c>
    </row>
    <row r="661" spans="1:4" ht="38.25" x14ac:dyDescent="0.25">
      <c r="A661" s="336" t="s">
        <v>2788</v>
      </c>
      <c r="B661" s="337" t="s">
        <v>2789</v>
      </c>
      <c r="C661" s="338" t="s">
        <v>569</v>
      </c>
      <c r="D661" s="339">
        <v>850</v>
      </c>
    </row>
    <row r="662" spans="1:4" x14ac:dyDescent="0.25">
      <c r="A662" s="336" t="s">
        <v>1562</v>
      </c>
      <c r="B662" s="337" t="s">
        <v>2790</v>
      </c>
      <c r="C662" s="338" t="s">
        <v>569</v>
      </c>
      <c r="D662" s="339">
        <v>1100</v>
      </c>
    </row>
    <row r="663" spans="1:4" ht="25.5" x14ac:dyDescent="0.25">
      <c r="A663" s="336" t="s">
        <v>2791</v>
      </c>
      <c r="B663" s="337" t="s">
        <v>2792</v>
      </c>
      <c r="C663" s="338" t="s">
        <v>569</v>
      </c>
      <c r="D663" s="339">
        <v>1550</v>
      </c>
    </row>
    <row r="664" spans="1:4" ht="25.5" x14ac:dyDescent="0.25">
      <c r="A664" s="336" t="s">
        <v>1563</v>
      </c>
      <c r="B664" s="337" t="s">
        <v>2793</v>
      </c>
      <c r="C664" s="338" t="s">
        <v>569</v>
      </c>
      <c r="D664" s="339">
        <v>650</v>
      </c>
    </row>
    <row r="665" spans="1:4" ht="25.5" x14ac:dyDescent="0.25">
      <c r="A665" s="336" t="s">
        <v>1564</v>
      </c>
      <c r="B665" s="337" t="s">
        <v>2794</v>
      </c>
      <c r="C665" s="338" t="s">
        <v>569</v>
      </c>
      <c r="D665" s="339">
        <v>350</v>
      </c>
    </row>
    <row r="666" spans="1:4" ht="25.5" x14ac:dyDescent="0.25">
      <c r="A666" s="336" t="s">
        <v>2795</v>
      </c>
      <c r="B666" s="337" t="s">
        <v>2796</v>
      </c>
      <c r="C666" s="338" t="s">
        <v>569</v>
      </c>
      <c r="D666" s="339">
        <v>2350</v>
      </c>
    </row>
    <row r="667" spans="1:4" ht="25.5" x14ac:dyDescent="0.25">
      <c r="A667" s="336" t="s">
        <v>2797</v>
      </c>
      <c r="B667" s="337" t="s">
        <v>2798</v>
      </c>
      <c r="C667" s="338" t="s">
        <v>569</v>
      </c>
      <c r="D667" s="339">
        <v>1250</v>
      </c>
    </row>
    <row r="668" spans="1:4" ht="38.25" x14ac:dyDescent="0.25">
      <c r="A668" s="336" t="s">
        <v>2799</v>
      </c>
      <c r="B668" s="337" t="s">
        <v>2800</v>
      </c>
      <c r="C668" s="338" t="s">
        <v>569</v>
      </c>
      <c r="D668" s="339">
        <v>650</v>
      </c>
    </row>
    <row r="669" spans="1:4" ht="38.25" x14ac:dyDescent="0.25">
      <c r="A669" s="336" t="s">
        <v>1565</v>
      </c>
      <c r="B669" s="337" t="s">
        <v>2801</v>
      </c>
      <c r="C669" s="338" t="s">
        <v>569</v>
      </c>
      <c r="D669" s="339">
        <v>700</v>
      </c>
    </row>
    <row r="670" spans="1:4" ht="38.25" x14ac:dyDescent="0.25">
      <c r="A670" s="336" t="s">
        <v>2802</v>
      </c>
      <c r="B670" s="337" t="s">
        <v>2803</v>
      </c>
      <c r="C670" s="338" t="s">
        <v>569</v>
      </c>
      <c r="D670" s="339">
        <v>850</v>
      </c>
    </row>
    <row r="671" spans="1:4" ht="38.25" x14ac:dyDescent="0.25">
      <c r="A671" s="336" t="s">
        <v>2804</v>
      </c>
      <c r="B671" s="337" t="s">
        <v>2805</v>
      </c>
      <c r="C671" s="338" t="s">
        <v>569</v>
      </c>
      <c r="D671" s="339">
        <v>850</v>
      </c>
    </row>
    <row r="672" spans="1:4" x14ac:dyDescent="0.25">
      <c r="A672" s="336" t="s">
        <v>1566</v>
      </c>
      <c r="B672" s="337" t="s">
        <v>2806</v>
      </c>
      <c r="C672" s="338" t="s">
        <v>569</v>
      </c>
      <c r="D672" s="339">
        <v>1350</v>
      </c>
    </row>
    <row r="673" spans="1:4" ht="38.25" x14ac:dyDescent="0.25">
      <c r="A673" s="336" t="s">
        <v>1567</v>
      </c>
      <c r="B673" s="337" t="s">
        <v>2807</v>
      </c>
      <c r="C673" s="338" t="s">
        <v>569</v>
      </c>
      <c r="D673" s="339">
        <v>550</v>
      </c>
    </row>
    <row r="674" spans="1:4" ht="38.25" x14ac:dyDescent="0.25">
      <c r="A674" s="336" t="s">
        <v>2808</v>
      </c>
      <c r="B674" s="337" t="s">
        <v>2809</v>
      </c>
      <c r="C674" s="338" t="s">
        <v>569</v>
      </c>
      <c r="D674" s="339">
        <v>500</v>
      </c>
    </row>
    <row r="675" spans="1:4" ht="25.5" x14ac:dyDescent="0.25">
      <c r="A675" s="336" t="s">
        <v>2810</v>
      </c>
      <c r="B675" s="337" t="s">
        <v>2811</v>
      </c>
      <c r="C675" s="338" t="s">
        <v>569</v>
      </c>
      <c r="D675" s="339">
        <v>750</v>
      </c>
    </row>
    <row r="676" spans="1:4" ht="25.5" x14ac:dyDescent="0.25">
      <c r="A676" s="336" t="s">
        <v>2812</v>
      </c>
      <c r="B676" s="337" t="s">
        <v>2813</v>
      </c>
      <c r="C676" s="338" t="s">
        <v>569</v>
      </c>
      <c r="D676" s="339">
        <v>750</v>
      </c>
    </row>
    <row r="677" spans="1:4" ht="25.5" x14ac:dyDescent="0.25">
      <c r="A677" s="336" t="s">
        <v>2814</v>
      </c>
      <c r="B677" s="337" t="s">
        <v>2815</v>
      </c>
      <c r="C677" s="338" t="s">
        <v>569</v>
      </c>
      <c r="D677" s="339">
        <v>2200</v>
      </c>
    </row>
    <row r="678" spans="1:4" ht="25.5" x14ac:dyDescent="0.25">
      <c r="A678" s="336" t="s">
        <v>1568</v>
      </c>
      <c r="B678" s="337" t="s">
        <v>2816</v>
      </c>
      <c r="C678" s="338" t="s">
        <v>569</v>
      </c>
      <c r="D678" s="339">
        <v>2750</v>
      </c>
    </row>
    <row r="679" spans="1:4" ht="38.25" x14ac:dyDescent="0.25">
      <c r="A679" s="336" t="s">
        <v>1569</v>
      </c>
      <c r="B679" s="337" t="s">
        <v>2817</v>
      </c>
      <c r="C679" s="338" t="s">
        <v>569</v>
      </c>
      <c r="D679" s="339">
        <v>3300</v>
      </c>
    </row>
    <row r="680" spans="1:4" ht="38.25" x14ac:dyDescent="0.25">
      <c r="A680" s="336" t="s">
        <v>1570</v>
      </c>
      <c r="B680" s="337" t="s">
        <v>2818</v>
      </c>
      <c r="C680" s="338" t="s">
        <v>569</v>
      </c>
      <c r="D680" s="339">
        <v>4400</v>
      </c>
    </row>
    <row r="681" spans="1:4" ht="25.5" x14ac:dyDescent="0.25">
      <c r="A681" s="336" t="s">
        <v>2819</v>
      </c>
      <c r="B681" s="337" t="s">
        <v>2820</v>
      </c>
      <c r="C681" s="338" t="s">
        <v>569</v>
      </c>
      <c r="D681" s="339">
        <v>400</v>
      </c>
    </row>
    <row r="682" spans="1:4" x14ac:dyDescent="0.25">
      <c r="A682" s="336" t="s">
        <v>1571</v>
      </c>
      <c r="B682" s="337" t="s">
        <v>2821</v>
      </c>
      <c r="C682" s="338" t="s">
        <v>569</v>
      </c>
      <c r="D682" s="339">
        <v>850</v>
      </c>
    </row>
    <row r="683" spans="1:4" ht="25.5" x14ac:dyDescent="0.25">
      <c r="A683" s="336" t="s">
        <v>2822</v>
      </c>
      <c r="B683" s="337" t="s">
        <v>2823</v>
      </c>
      <c r="C683" s="338" t="s">
        <v>569</v>
      </c>
      <c r="D683" s="339">
        <v>850</v>
      </c>
    </row>
    <row r="684" spans="1:4" ht="25.5" x14ac:dyDescent="0.25">
      <c r="A684" s="336" t="s">
        <v>1572</v>
      </c>
      <c r="B684" s="337" t="s">
        <v>2824</v>
      </c>
      <c r="C684" s="338" t="s">
        <v>569</v>
      </c>
      <c r="D684" s="339">
        <v>2750</v>
      </c>
    </row>
    <row r="685" spans="1:4" ht="25.5" x14ac:dyDescent="0.25">
      <c r="A685" s="336" t="s">
        <v>1573</v>
      </c>
      <c r="B685" s="337" t="s">
        <v>2825</v>
      </c>
      <c r="C685" s="338" t="s">
        <v>569</v>
      </c>
      <c r="D685" s="339">
        <v>1650</v>
      </c>
    </row>
    <row r="686" spans="1:4" x14ac:dyDescent="0.25">
      <c r="A686" s="336" t="s">
        <v>2826</v>
      </c>
      <c r="B686" s="337" t="s">
        <v>2827</v>
      </c>
      <c r="C686" s="338" t="s">
        <v>569</v>
      </c>
      <c r="D686" s="339">
        <v>2650</v>
      </c>
    </row>
    <row r="687" spans="1:4" ht="25.5" x14ac:dyDescent="0.25">
      <c r="A687" s="336" t="s">
        <v>2828</v>
      </c>
      <c r="B687" s="337" t="s">
        <v>2829</v>
      </c>
      <c r="C687" s="338" t="s">
        <v>569</v>
      </c>
      <c r="D687" s="339">
        <v>650</v>
      </c>
    </row>
    <row r="688" spans="1:4" ht="25.5" x14ac:dyDescent="0.25">
      <c r="A688" s="336" t="s">
        <v>2830</v>
      </c>
      <c r="B688" s="337" t="s">
        <v>2831</v>
      </c>
      <c r="C688" s="338" t="s">
        <v>569</v>
      </c>
      <c r="D688" s="339">
        <v>1900</v>
      </c>
    </row>
    <row r="689" spans="1:4" ht="25.5" x14ac:dyDescent="0.25">
      <c r="A689" s="336" t="s">
        <v>2832</v>
      </c>
      <c r="B689" s="337" t="s">
        <v>2833</v>
      </c>
      <c r="C689" s="338" t="s">
        <v>569</v>
      </c>
      <c r="D689" s="339">
        <v>750</v>
      </c>
    </row>
    <row r="690" spans="1:4" x14ac:dyDescent="0.25">
      <c r="A690" s="336" t="s">
        <v>2834</v>
      </c>
      <c r="B690" s="337" t="s">
        <v>2835</v>
      </c>
      <c r="C690" s="338" t="s">
        <v>569</v>
      </c>
      <c r="D690" s="339">
        <v>850</v>
      </c>
    </row>
    <row r="691" spans="1:4" ht="25.5" x14ac:dyDescent="0.25">
      <c r="A691" s="336" t="s">
        <v>1574</v>
      </c>
      <c r="B691" s="337" t="s">
        <v>2836</v>
      </c>
      <c r="C691" s="338" t="s">
        <v>569</v>
      </c>
      <c r="D691" s="339">
        <v>1100</v>
      </c>
    </row>
    <row r="692" spans="1:4" ht="25.5" x14ac:dyDescent="0.25">
      <c r="A692" s="336" t="s">
        <v>2837</v>
      </c>
      <c r="B692" s="337" t="s">
        <v>2838</v>
      </c>
      <c r="C692" s="338" t="s">
        <v>1606</v>
      </c>
      <c r="D692" s="339">
        <v>200</v>
      </c>
    </row>
    <row r="693" spans="1:4" ht="38.25" x14ac:dyDescent="0.25">
      <c r="A693" s="336" t="s">
        <v>2394</v>
      </c>
      <c r="B693" s="337" t="s">
        <v>2839</v>
      </c>
      <c r="C693" s="338" t="s">
        <v>1606</v>
      </c>
      <c r="D693" s="339">
        <v>2100</v>
      </c>
    </row>
    <row r="694" spans="1:4" ht="38.25" x14ac:dyDescent="0.25">
      <c r="A694" s="336" t="s">
        <v>2840</v>
      </c>
      <c r="B694" s="337" t="s">
        <v>2841</v>
      </c>
      <c r="C694" s="338" t="s">
        <v>1606</v>
      </c>
      <c r="D694" s="339">
        <v>1650</v>
      </c>
    </row>
    <row r="695" spans="1:4" ht="38.25" x14ac:dyDescent="0.25">
      <c r="A695" s="336" t="s">
        <v>1575</v>
      </c>
      <c r="B695" s="337" t="s">
        <v>2842</v>
      </c>
      <c r="C695" s="338" t="s">
        <v>1606</v>
      </c>
      <c r="D695" s="339">
        <v>2100</v>
      </c>
    </row>
    <row r="696" spans="1:4" ht="38.25" x14ac:dyDescent="0.25">
      <c r="A696" s="336" t="s">
        <v>1576</v>
      </c>
      <c r="B696" s="337" t="s">
        <v>2843</v>
      </c>
      <c r="C696" s="338" t="s">
        <v>569</v>
      </c>
      <c r="D696" s="339">
        <v>1650</v>
      </c>
    </row>
    <row r="697" spans="1:4" ht="25.5" x14ac:dyDescent="0.25">
      <c r="A697" s="336" t="s">
        <v>2844</v>
      </c>
      <c r="B697" s="337" t="s">
        <v>2845</v>
      </c>
      <c r="C697" s="338" t="s">
        <v>1606</v>
      </c>
      <c r="D697" s="339">
        <v>4400</v>
      </c>
    </row>
    <row r="698" spans="1:4" ht="25.5" x14ac:dyDescent="0.25">
      <c r="A698" s="336" t="s">
        <v>2846</v>
      </c>
      <c r="B698" s="337" t="s">
        <v>2847</v>
      </c>
      <c r="C698" s="338" t="s">
        <v>1606</v>
      </c>
      <c r="D698" s="339">
        <v>4950</v>
      </c>
    </row>
    <row r="699" spans="1:4" ht="51" x14ac:dyDescent="0.25">
      <c r="A699" s="336" t="s">
        <v>1577</v>
      </c>
      <c r="B699" s="337" t="s">
        <v>2848</v>
      </c>
      <c r="C699" s="338" t="s">
        <v>569</v>
      </c>
      <c r="D699" s="339">
        <v>500</v>
      </c>
    </row>
    <row r="700" spans="1:4" ht="51" x14ac:dyDescent="0.25">
      <c r="A700" s="336" t="s">
        <v>1578</v>
      </c>
      <c r="B700" s="337" t="s">
        <v>2849</v>
      </c>
      <c r="C700" s="338" t="s">
        <v>569</v>
      </c>
      <c r="D700" s="339">
        <v>500</v>
      </c>
    </row>
    <row r="701" spans="1:4" ht="51" x14ac:dyDescent="0.25">
      <c r="A701" s="336" t="s">
        <v>1579</v>
      </c>
      <c r="B701" s="337" t="s">
        <v>2850</v>
      </c>
      <c r="C701" s="338" t="s">
        <v>569</v>
      </c>
      <c r="D701" s="339">
        <v>500</v>
      </c>
    </row>
    <row r="702" spans="1:4" x14ac:dyDescent="0.25">
      <c r="A702" s="336" t="s">
        <v>1580</v>
      </c>
      <c r="B702" s="337" t="s">
        <v>2851</v>
      </c>
      <c r="C702" s="338" t="s">
        <v>569</v>
      </c>
      <c r="D702" s="339">
        <v>550</v>
      </c>
    </row>
    <row r="703" spans="1:4" x14ac:dyDescent="0.25">
      <c r="A703" s="336" t="s">
        <v>2852</v>
      </c>
      <c r="B703" s="337" t="s">
        <v>2853</v>
      </c>
      <c r="C703" s="338" t="s">
        <v>569</v>
      </c>
      <c r="D703" s="339">
        <v>500</v>
      </c>
    </row>
    <row r="704" spans="1:4" ht="25.5" x14ac:dyDescent="0.25">
      <c r="A704" s="336" t="s">
        <v>1581</v>
      </c>
      <c r="B704" s="337" t="s">
        <v>2854</v>
      </c>
      <c r="C704" s="338" t="s">
        <v>569</v>
      </c>
      <c r="D704" s="339">
        <v>650</v>
      </c>
    </row>
    <row r="705" spans="1:4" ht="25.5" x14ac:dyDescent="0.25">
      <c r="A705" s="336" t="s">
        <v>2855</v>
      </c>
      <c r="B705" s="337" t="s">
        <v>2856</v>
      </c>
      <c r="C705" s="338" t="s">
        <v>569</v>
      </c>
      <c r="D705" s="339">
        <v>500</v>
      </c>
    </row>
    <row r="706" spans="1:4" ht="25.5" x14ac:dyDescent="0.25">
      <c r="A706" s="336" t="s">
        <v>1582</v>
      </c>
      <c r="B706" s="337" t="s">
        <v>2857</v>
      </c>
      <c r="C706" s="338" t="s">
        <v>569</v>
      </c>
      <c r="D706" s="339">
        <v>350</v>
      </c>
    </row>
    <row r="707" spans="1:4" ht="25.5" x14ac:dyDescent="0.25">
      <c r="A707" s="336" t="s">
        <v>2858</v>
      </c>
      <c r="B707" s="337" t="s">
        <v>2859</v>
      </c>
      <c r="C707" s="338" t="s">
        <v>569</v>
      </c>
      <c r="D707" s="339">
        <v>850</v>
      </c>
    </row>
    <row r="708" spans="1:4" x14ac:dyDescent="0.25">
      <c r="A708" s="336" t="s">
        <v>1583</v>
      </c>
      <c r="B708" s="337" t="s">
        <v>2860</v>
      </c>
      <c r="C708" s="338" t="s">
        <v>569</v>
      </c>
      <c r="D708" s="339">
        <v>650</v>
      </c>
    </row>
    <row r="709" spans="1:4" ht="25.5" x14ac:dyDescent="0.25">
      <c r="A709" s="336" t="s">
        <v>2861</v>
      </c>
      <c r="B709" s="337" t="s">
        <v>2862</v>
      </c>
      <c r="C709" s="338" t="s">
        <v>569</v>
      </c>
      <c r="D709" s="339">
        <v>350</v>
      </c>
    </row>
    <row r="710" spans="1:4" ht="25.5" x14ac:dyDescent="0.25">
      <c r="A710" s="336" t="s">
        <v>2863</v>
      </c>
      <c r="B710" s="337" t="s">
        <v>2864</v>
      </c>
      <c r="C710" s="338" t="s">
        <v>569</v>
      </c>
      <c r="D710" s="339">
        <v>350</v>
      </c>
    </row>
    <row r="711" spans="1:4" ht="25.5" x14ac:dyDescent="0.25">
      <c r="A711" s="336" t="s">
        <v>2865</v>
      </c>
      <c r="B711" s="337" t="s">
        <v>2866</v>
      </c>
      <c r="C711" s="338" t="s">
        <v>569</v>
      </c>
      <c r="D711" s="339">
        <v>350</v>
      </c>
    </row>
    <row r="712" spans="1:4" ht="25.5" x14ac:dyDescent="0.25">
      <c r="A712" s="336" t="s">
        <v>2867</v>
      </c>
      <c r="B712" s="337" t="s">
        <v>2868</v>
      </c>
      <c r="C712" s="338" t="s">
        <v>569</v>
      </c>
      <c r="D712" s="339">
        <v>1050</v>
      </c>
    </row>
    <row r="713" spans="1:4" x14ac:dyDescent="0.25">
      <c r="A713" s="336" t="s">
        <v>2869</v>
      </c>
      <c r="B713" s="337" t="s">
        <v>2870</v>
      </c>
      <c r="C713" s="338" t="s">
        <v>569</v>
      </c>
      <c r="D713" s="339">
        <v>500</v>
      </c>
    </row>
    <row r="714" spans="1:4" ht="25.5" x14ac:dyDescent="0.25">
      <c r="A714" s="336" t="s">
        <v>2871</v>
      </c>
      <c r="B714" s="337" t="s">
        <v>2872</v>
      </c>
      <c r="C714" s="338" t="s">
        <v>569</v>
      </c>
      <c r="D714" s="339">
        <v>350</v>
      </c>
    </row>
    <row r="715" spans="1:4" ht="25.5" x14ac:dyDescent="0.25">
      <c r="A715" s="336" t="s">
        <v>1584</v>
      </c>
      <c r="B715" s="337" t="s">
        <v>2873</v>
      </c>
      <c r="C715" s="338" t="s">
        <v>569</v>
      </c>
      <c r="D715" s="339">
        <v>550</v>
      </c>
    </row>
    <row r="716" spans="1:4" ht="25.5" x14ac:dyDescent="0.25">
      <c r="A716" s="336" t="s">
        <v>2874</v>
      </c>
      <c r="B716" s="337" t="s">
        <v>2875</v>
      </c>
      <c r="C716" s="338" t="s">
        <v>569</v>
      </c>
      <c r="D716" s="339">
        <v>700</v>
      </c>
    </row>
    <row r="717" spans="1:4" x14ac:dyDescent="0.25">
      <c r="A717" s="336" t="s">
        <v>2876</v>
      </c>
      <c r="B717" s="337" t="s">
        <v>2877</v>
      </c>
      <c r="C717" s="338" t="s">
        <v>569</v>
      </c>
      <c r="D717" s="339">
        <v>800</v>
      </c>
    </row>
    <row r="718" spans="1:4" ht="25.5" x14ac:dyDescent="0.25">
      <c r="A718" s="336" t="s">
        <v>2878</v>
      </c>
      <c r="B718" s="337" t="s">
        <v>2879</v>
      </c>
      <c r="C718" s="338" t="s">
        <v>569</v>
      </c>
      <c r="D718" s="339">
        <v>800</v>
      </c>
    </row>
    <row r="719" spans="1:4" ht="25.5" x14ac:dyDescent="0.25">
      <c r="A719" s="336" t="s">
        <v>1585</v>
      </c>
      <c r="B719" s="337" t="s">
        <v>2880</v>
      </c>
      <c r="C719" s="338" t="s">
        <v>569</v>
      </c>
      <c r="D719" s="339">
        <v>400</v>
      </c>
    </row>
    <row r="720" spans="1:4" ht="25.5" x14ac:dyDescent="0.25">
      <c r="A720" s="336" t="s">
        <v>2881</v>
      </c>
      <c r="B720" s="337" t="s">
        <v>2882</v>
      </c>
      <c r="C720" s="338" t="s">
        <v>569</v>
      </c>
      <c r="D720" s="339">
        <v>500</v>
      </c>
    </row>
    <row r="721" spans="1:4" ht="25.5" x14ac:dyDescent="0.25">
      <c r="A721" s="336" t="s">
        <v>1586</v>
      </c>
      <c r="B721" s="337" t="s">
        <v>2883</v>
      </c>
      <c r="C721" s="338" t="s">
        <v>569</v>
      </c>
      <c r="D721" s="339">
        <v>550</v>
      </c>
    </row>
    <row r="722" spans="1:4" ht="25.5" x14ac:dyDescent="0.25">
      <c r="A722" s="405" t="s">
        <v>3165</v>
      </c>
      <c r="B722" s="406" t="s">
        <v>3166</v>
      </c>
      <c r="C722" s="407" t="s">
        <v>1606</v>
      </c>
      <c r="D722" s="408">
        <v>5250</v>
      </c>
    </row>
    <row r="723" spans="1:4" x14ac:dyDescent="0.25">
      <c r="A723" s="336" t="s">
        <v>2884</v>
      </c>
      <c r="B723" s="337" t="s">
        <v>2885</v>
      </c>
      <c r="C723" s="338" t="s">
        <v>569</v>
      </c>
      <c r="D723" s="339">
        <v>450</v>
      </c>
    </row>
    <row r="724" spans="1:4" ht="25.5" x14ac:dyDescent="0.25">
      <c r="A724" s="336" t="s">
        <v>2886</v>
      </c>
      <c r="B724" s="337" t="s">
        <v>2887</v>
      </c>
      <c r="C724" s="338" t="s">
        <v>569</v>
      </c>
      <c r="D724" s="339">
        <v>450</v>
      </c>
    </row>
    <row r="725" spans="1:4" x14ac:dyDescent="0.25">
      <c r="A725" s="336" t="s">
        <v>1587</v>
      </c>
      <c r="B725" s="337" t="s">
        <v>2888</v>
      </c>
      <c r="C725" s="338" t="s">
        <v>569</v>
      </c>
      <c r="D725" s="339">
        <v>1250</v>
      </c>
    </row>
    <row r="726" spans="1:4" x14ac:dyDescent="0.25">
      <c r="A726" s="336" t="s">
        <v>2889</v>
      </c>
      <c r="B726" s="337" t="s">
        <v>2890</v>
      </c>
      <c r="C726" s="338" t="s">
        <v>569</v>
      </c>
      <c r="D726" s="339">
        <v>1600</v>
      </c>
    </row>
    <row r="727" spans="1:4" x14ac:dyDescent="0.25">
      <c r="A727" s="336" t="s">
        <v>1588</v>
      </c>
      <c r="B727" s="337" t="s">
        <v>2891</v>
      </c>
      <c r="C727" s="338" t="s">
        <v>569</v>
      </c>
      <c r="D727" s="339">
        <v>1000</v>
      </c>
    </row>
    <row r="728" spans="1:4" x14ac:dyDescent="0.25">
      <c r="A728" s="336" t="s">
        <v>1589</v>
      </c>
      <c r="B728" s="337" t="s">
        <v>2892</v>
      </c>
      <c r="C728" s="338" t="s">
        <v>569</v>
      </c>
      <c r="D728" s="339">
        <v>1100</v>
      </c>
    </row>
    <row r="729" spans="1:4" ht="25.5" x14ac:dyDescent="0.25">
      <c r="A729" s="336" t="s">
        <v>1590</v>
      </c>
      <c r="B729" s="337" t="s">
        <v>2893</v>
      </c>
      <c r="C729" s="338" t="s">
        <v>569</v>
      </c>
      <c r="D729" s="339">
        <v>550</v>
      </c>
    </row>
    <row r="730" spans="1:4" ht="25.5" x14ac:dyDescent="0.25">
      <c r="A730" s="336" t="s">
        <v>1591</v>
      </c>
      <c r="B730" s="337" t="s">
        <v>2894</v>
      </c>
      <c r="C730" s="338" t="s">
        <v>569</v>
      </c>
      <c r="D730" s="339">
        <v>800</v>
      </c>
    </row>
    <row r="731" spans="1:4" ht="25.5" x14ac:dyDescent="0.25">
      <c r="A731" s="336" t="s">
        <v>1592</v>
      </c>
      <c r="B731" s="337" t="s">
        <v>2895</v>
      </c>
      <c r="C731" s="338" t="s">
        <v>569</v>
      </c>
      <c r="D731" s="339">
        <v>350</v>
      </c>
    </row>
    <row r="732" spans="1:4" ht="25.5" x14ac:dyDescent="0.25">
      <c r="A732" s="336" t="s">
        <v>1593</v>
      </c>
      <c r="B732" s="337" t="s">
        <v>2896</v>
      </c>
      <c r="C732" s="338" t="s">
        <v>569</v>
      </c>
      <c r="D732" s="339">
        <v>400</v>
      </c>
    </row>
    <row r="733" spans="1:4" x14ac:dyDescent="0.25">
      <c r="A733" s="336" t="s">
        <v>1594</v>
      </c>
      <c r="B733" s="337" t="s">
        <v>2897</v>
      </c>
      <c r="C733" s="338" t="s">
        <v>569</v>
      </c>
      <c r="D733" s="339">
        <v>450</v>
      </c>
    </row>
    <row r="734" spans="1:4" x14ac:dyDescent="0.25">
      <c r="A734" s="336" t="s">
        <v>1595</v>
      </c>
      <c r="B734" s="337" t="s">
        <v>2898</v>
      </c>
      <c r="C734" s="338" t="s">
        <v>569</v>
      </c>
      <c r="D734" s="339">
        <v>500</v>
      </c>
    </row>
    <row r="735" spans="1:4" x14ac:dyDescent="0.25">
      <c r="A735" s="336" t="s">
        <v>1596</v>
      </c>
      <c r="B735" s="337" t="s">
        <v>2899</v>
      </c>
      <c r="C735" s="338" t="s">
        <v>569</v>
      </c>
      <c r="D735" s="339">
        <v>450</v>
      </c>
    </row>
    <row r="736" spans="1:4" x14ac:dyDescent="0.25">
      <c r="A736" s="336" t="s">
        <v>1597</v>
      </c>
      <c r="B736" s="337" t="s">
        <v>2900</v>
      </c>
      <c r="C736" s="338" t="s">
        <v>569</v>
      </c>
      <c r="D736" s="339">
        <v>800</v>
      </c>
    </row>
    <row r="737" spans="1:4" x14ac:dyDescent="0.25">
      <c r="A737" s="336" t="s">
        <v>2901</v>
      </c>
      <c r="B737" s="337" t="s">
        <v>2902</v>
      </c>
      <c r="C737" s="338" t="s">
        <v>569</v>
      </c>
      <c r="D737" s="339">
        <v>250</v>
      </c>
    </row>
    <row r="738" spans="1:4" x14ac:dyDescent="0.25">
      <c r="A738" s="336" t="s">
        <v>2903</v>
      </c>
      <c r="B738" s="337" t="s">
        <v>2904</v>
      </c>
      <c r="C738" s="338" t="s">
        <v>569</v>
      </c>
      <c r="D738" s="339">
        <v>1650</v>
      </c>
    </row>
    <row r="739" spans="1:4" ht="25.5" x14ac:dyDescent="0.25">
      <c r="A739" s="336" t="s">
        <v>2905</v>
      </c>
      <c r="B739" s="337" t="s">
        <v>2906</v>
      </c>
      <c r="C739" s="338" t="s">
        <v>569</v>
      </c>
      <c r="D739" s="339">
        <v>1000</v>
      </c>
    </row>
    <row r="740" spans="1:4" ht="25.5" x14ac:dyDescent="0.25">
      <c r="A740" s="336" t="s">
        <v>2907</v>
      </c>
      <c r="B740" s="337" t="s">
        <v>2908</v>
      </c>
      <c r="C740" s="338" t="s">
        <v>569</v>
      </c>
      <c r="D740" s="339">
        <v>2200</v>
      </c>
    </row>
    <row r="741" spans="1:4" x14ac:dyDescent="0.25">
      <c r="A741" s="336" t="s">
        <v>2909</v>
      </c>
      <c r="B741" s="337" t="s">
        <v>2910</v>
      </c>
      <c r="C741" s="338" t="s">
        <v>569</v>
      </c>
      <c r="D741" s="339">
        <v>1800</v>
      </c>
    </row>
    <row r="742" spans="1:4" ht="25.5" x14ac:dyDescent="0.25">
      <c r="A742" s="336" t="s">
        <v>1598</v>
      </c>
      <c r="B742" s="337" t="s">
        <v>2911</v>
      </c>
      <c r="C742" s="338" t="s">
        <v>569</v>
      </c>
      <c r="D742" s="339">
        <v>1100</v>
      </c>
    </row>
    <row r="743" spans="1:4" ht="25.5" x14ac:dyDescent="0.25">
      <c r="A743" s="336" t="s">
        <v>1599</v>
      </c>
      <c r="B743" s="337" t="s">
        <v>2912</v>
      </c>
      <c r="C743" s="338" t="s">
        <v>569</v>
      </c>
      <c r="D743" s="339">
        <v>250</v>
      </c>
    </row>
    <row r="744" spans="1:4" ht="25.5" x14ac:dyDescent="0.25">
      <c r="A744" s="336" t="s">
        <v>2913</v>
      </c>
      <c r="B744" s="337" t="s">
        <v>2914</v>
      </c>
      <c r="C744" s="338" t="s">
        <v>569</v>
      </c>
      <c r="D744" s="339">
        <v>250</v>
      </c>
    </row>
    <row r="745" spans="1:4" ht="25.5" x14ac:dyDescent="0.25">
      <c r="A745" s="336" t="s">
        <v>2915</v>
      </c>
      <c r="B745" s="337" t="s">
        <v>2916</v>
      </c>
      <c r="C745" s="338" t="s">
        <v>569</v>
      </c>
      <c r="D745" s="339">
        <v>250</v>
      </c>
    </row>
    <row r="746" spans="1:4" ht="25.5" x14ac:dyDescent="0.25">
      <c r="A746" s="336" t="s">
        <v>2917</v>
      </c>
      <c r="B746" s="337" t="s">
        <v>2918</v>
      </c>
      <c r="C746" s="338" t="s">
        <v>569</v>
      </c>
      <c r="D746" s="339">
        <v>250</v>
      </c>
    </row>
    <row r="747" spans="1:4" x14ac:dyDescent="0.25">
      <c r="A747" s="336" t="s">
        <v>1600</v>
      </c>
      <c r="B747" s="337" t="s">
        <v>2919</v>
      </c>
      <c r="C747" s="338" t="s">
        <v>569</v>
      </c>
      <c r="D747" s="339">
        <v>1100</v>
      </c>
    </row>
    <row r="748" spans="1:4" x14ac:dyDescent="0.25">
      <c r="A748" s="336" t="s">
        <v>1601</v>
      </c>
      <c r="B748" s="337" t="s">
        <v>2920</v>
      </c>
      <c r="C748" s="338" t="s">
        <v>569</v>
      </c>
      <c r="D748" s="339">
        <v>1100</v>
      </c>
    </row>
    <row r="749" spans="1:4" ht="25.5" x14ac:dyDescent="0.25">
      <c r="A749" s="336" t="s">
        <v>2921</v>
      </c>
      <c r="B749" s="337" t="s">
        <v>2922</v>
      </c>
      <c r="C749" s="338" t="s">
        <v>569</v>
      </c>
      <c r="D749" s="339">
        <v>2100</v>
      </c>
    </row>
    <row r="750" spans="1:4" x14ac:dyDescent="0.25">
      <c r="A750" s="336" t="s">
        <v>2923</v>
      </c>
      <c r="B750" s="337" t="s">
        <v>2924</v>
      </c>
      <c r="C750" s="338" t="s">
        <v>569</v>
      </c>
      <c r="D750" s="339">
        <v>2200</v>
      </c>
    </row>
    <row r="751" spans="1:4" x14ac:dyDescent="0.25">
      <c r="A751" s="336" t="s">
        <v>2925</v>
      </c>
      <c r="B751" s="337" t="s">
        <v>2926</v>
      </c>
      <c r="C751" s="338" t="s">
        <v>569</v>
      </c>
      <c r="D751" s="339">
        <v>2200</v>
      </c>
    </row>
    <row r="752" spans="1:4" ht="25.5" x14ac:dyDescent="0.25">
      <c r="A752" s="336" t="s">
        <v>2927</v>
      </c>
      <c r="B752" s="337" t="s">
        <v>2928</v>
      </c>
      <c r="C752" s="338" t="s">
        <v>569</v>
      </c>
      <c r="D752" s="339">
        <v>2100</v>
      </c>
    </row>
    <row r="753" spans="1:4" ht="25.5" x14ac:dyDescent="0.25">
      <c r="A753" s="336" t="s">
        <v>2929</v>
      </c>
      <c r="B753" s="337" t="s">
        <v>2930</v>
      </c>
      <c r="C753" s="338" t="s">
        <v>569</v>
      </c>
      <c r="D753" s="339">
        <v>2450</v>
      </c>
    </row>
    <row r="754" spans="1:4" ht="25.5" x14ac:dyDescent="0.25">
      <c r="A754" s="336" t="s">
        <v>1602</v>
      </c>
      <c r="B754" s="337" t="s">
        <v>2931</v>
      </c>
      <c r="C754" s="338" t="s">
        <v>569</v>
      </c>
      <c r="D754" s="339">
        <v>6600</v>
      </c>
    </row>
    <row r="755" spans="1:4" ht="38.25" x14ac:dyDescent="0.25">
      <c r="A755" s="336" t="s">
        <v>1603</v>
      </c>
      <c r="B755" s="337" t="s">
        <v>2932</v>
      </c>
      <c r="C755" s="338" t="s">
        <v>569</v>
      </c>
      <c r="D755" s="339">
        <v>850</v>
      </c>
    </row>
    <row r="756" spans="1:4" ht="25.5" x14ac:dyDescent="0.25">
      <c r="A756" s="336" t="s">
        <v>2933</v>
      </c>
      <c r="B756" s="337" t="s">
        <v>2934</v>
      </c>
      <c r="C756" s="338" t="s">
        <v>569</v>
      </c>
      <c r="D756" s="339">
        <v>3450</v>
      </c>
    </row>
    <row r="757" spans="1:4" x14ac:dyDescent="0.25">
      <c r="A757" s="336" t="s">
        <v>2935</v>
      </c>
      <c r="B757" s="337" t="s">
        <v>2936</v>
      </c>
      <c r="C757" s="338" t="s">
        <v>569</v>
      </c>
      <c r="D757" s="339">
        <v>150</v>
      </c>
    </row>
    <row r="758" spans="1:4" ht="18.75" x14ac:dyDescent="0.25">
      <c r="A758" s="455" t="s">
        <v>2937</v>
      </c>
      <c r="B758" s="455"/>
      <c r="C758" s="455"/>
      <c r="D758" s="455"/>
    </row>
    <row r="759" spans="1:4" ht="114.75" x14ac:dyDescent="0.25">
      <c r="A759" s="336" t="s">
        <v>2938</v>
      </c>
      <c r="B759" s="337" t="s">
        <v>2939</v>
      </c>
      <c r="C759" s="338" t="s">
        <v>13</v>
      </c>
      <c r="D759" s="339">
        <v>20900</v>
      </c>
    </row>
    <row r="760" spans="1:4" ht="114.75" x14ac:dyDescent="0.25">
      <c r="A760" s="336" t="s">
        <v>2940</v>
      </c>
      <c r="B760" s="337" t="s">
        <v>2941</v>
      </c>
      <c r="C760" s="338" t="s">
        <v>13</v>
      </c>
      <c r="D760" s="339">
        <v>37900</v>
      </c>
    </row>
    <row r="761" spans="1:4" ht="127.5" x14ac:dyDescent="0.25">
      <c r="A761" s="336" t="s">
        <v>2942</v>
      </c>
      <c r="B761" s="337" t="s">
        <v>2943</v>
      </c>
      <c r="C761" s="338" t="s">
        <v>13</v>
      </c>
      <c r="D761" s="339">
        <v>27900</v>
      </c>
    </row>
    <row r="762" spans="1:4" ht="127.5" x14ac:dyDescent="0.25">
      <c r="A762" s="336" t="s">
        <v>2944</v>
      </c>
      <c r="B762" s="337" t="s">
        <v>2945</v>
      </c>
      <c r="C762" s="338" t="s">
        <v>13</v>
      </c>
      <c r="D762" s="339">
        <v>47900</v>
      </c>
    </row>
    <row r="763" spans="1:4" ht="63.75" x14ac:dyDescent="0.25">
      <c r="A763" s="336" t="s">
        <v>2946</v>
      </c>
      <c r="B763" s="337" t="s">
        <v>2947</v>
      </c>
      <c r="C763" s="338" t="s">
        <v>13</v>
      </c>
      <c r="D763" s="339">
        <v>4900</v>
      </c>
    </row>
    <row r="764" spans="1:4" ht="76.5" x14ac:dyDescent="0.25">
      <c r="A764" s="336" t="s">
        <v>2948</v>
      </c>
      <c r="B764" s="337" t="s">
        <v>2949</v>
      </c>
      <c r="C764" s="338" t="s">
        <v>13</v>
      </c>
      <c r="D764" s="339">
        <v>7900</v>
      </c>
    </row>
    <row r="765" spans="1:4" ht="18.75" x14ac:dyDescent="0.25">
      <c r="A765" s="455" t="s">
        <v>2950</v>
      </c>
      <c r="B765" s="455"/>
      <c r="C765" s="455"/>
      <c r="D765" s="455"/>
    </row>
    <row r="766" spans="1:4" x14ac:dyDescent="0.25">
      <c r="A766" s="405" t="s">
        <v>1712</v>
      </c>
      <c r="B766" s="406" t="s">
        <v>2951</v>
      </c>
      <c r="C766" s="407" t="s">
        <v>679</v>
      </c>
      <c r="D766" s="408">
        <v>9900</v>
      </c>
    </row>
    <row r="767" spans="1:4" x14ac:dyDescent="0.25">
      <c r="A767" s="336" t="s">
        <v>1604</v>
      </c>
      <c r="B767" s="337" t="s">
        <v>1605</v>
      </c>
      <c r="C767" s="338" t="s">
        <v>679</v>
      </c>
      <c r="D767" s="339">
        <v>550</v>
      </c>
    </row>
    <row r="768" spans="1:4" x14ac:dyDescent="0.25">
      <c r="A768" s="336" t="s">
        <v>1607</v>
      </c>
      <c r="B768" s="337" t="s">
        <v>1608</v>
      </c>
      <c r="C768" s="338" t="s">
        <v>13</v>
      </c>
      <c r="D768" s="339">
        <v>2750</v>
      </c>
    </row>
    <row r="769" spans="1:4" x14ac:dyDescent="0.25">
      <c r="A769" s="336" t="s">
        <v>1609</v>
      </c>
      <c r="B769" s="337" t="s">
        <v>1610</v>
      </c>
      <c r="C769" s="338" t="s">
        <v>13</v>
      </c>
      <c r="D769" s="339">
        <v>6500</v>
      </c>
    </row>
    <row r="770" spans="1:4" x14ac:dyDescent="0.25">
      <c r="A770" s="336" t="s">
        <v>1611</v>
      </c>
      <c r="B770" s="337" t="s">
        <v>1612</v>
      </c>
      <c r="C770" s="338" t="s">
        <v>13</v>
      </c>
      <c r="D770" s="339">
        <v>1550</v>
      </c>
    </row>
    <row r="771" spans="1:4" x14ac:dyDescent="0.25">
      <c r="A771" s="336" t="s">
        <v>1613</v>
      </c>
      <c r="B771" s="337" t="s">
        <v>1614</v>
      </c>
      <c r="C771" s="338" t="s">
        <v>679</v>
      </c>
      <c r="D771" s="339">
        <v>900</v>
      </c>
    </row>
    <row r="772" spans="1:4" x14ac:dyDescent="0.25">
      <c r="A772" s="336" t="s">
        <v>1615</v>
      </c>
      <c r="B772" s="337" t="s">
        <v>1616</v>
      </c>
      <c r="C772" s="338" t="s">
        <v>13</v>
      </c>
      <c r="D772" s="339">
        <v>350</v>
      </c>
    </row>
    <row r="773" spans="1:4" ht="25.5" x14ac:dyDescent="0.25">
      <c r="A773" s="336" t="s">
        <v>2952</v>
      </c>
      <c r="B773" s="337" t="s">
        <v>2953</v>
      </c>
      <c r="C773" s="338" t="s">
        <v>13</v>
      </c>
      <c r="D773" s="339">
        <v>3900</v>
      </c>
    </row>
    <row r="774" spans="1:4" x14ac:dyDescent="0.25">
      <c r="A774" s="336" t="s">
        <v>1617</v>
      </c>
      <c r="B774" s="337" t="s">
        <v>1618</v>
      </c>
      <c r="C774" s="338" t="s">
        <v>679</v>
      </c>
      <c r="D774" s="339">
        <v>950</v>
      </c>
    </row>
    <row r="775" spans="1:4" ht="25.5" x14ac:dyDescent="0.25">
      <c r="A775" s="336" t="s">
        <v>1619</v>
      </c>
      <c r="B775" s="337" t="s">
        <v>1620</v>
      </c>
      <c r="C775" s="338" t="s">
        <v>13</v>
      </c>
      <c r="D775" s="339">
        <v>16900</v>
      </c>
    </row>
    <row r="776" spans="1:4" x14ac:dyDescent="0.25">
      <c r="A776" s="405" t="s">
        <v>2954</v>
      </c>
      <c r="B776" s="406" t="s">
        <v>2955</v>
      </c>
      <c r="C776" s="407" t="s">
        <v>679</v>
      </c>
      <c r="D776" s="408">
        <v>290</v>
      </c>
    </row>
    <row r="777" spans="1:4" x14ac:dyDescent="0.25">
      <c r="A777" s="405" t="s">
        <v>2398</v>
      </c>
      <c r="B777" s="406" t="s">
        <v>2956</v>
      </c>
      <c r="C777" s="407" t="s">
        <v>679</v>
      </c>
      <c r="D777" s="408">
        <v>2900</v>
      </c>
    </row>
    <row r="778" spans="1:4" ht="25.5" x14ac:dyDescent="0.25">
      <c r="A778" s="405" t="s">
        <v>2400</v>
      </c>
      <c r="B778" s="406" t="s">
        <v>2957</v>
      </c>
      <c r="C778" s="407" t="s">
        <v>13</v>
      </c>
      <c r="D778" s="408">
        <v>17900</v>
      </c>
    </row>
    <row r="779" spans="1:4" x14ac:dyDescent="0.25">
      <c r="A779" s="405" t="s">
        <v>2399</v>
      </c>
      <c r="B779" s="406" t="s">
        <v>2958</v>
      </c>
      <c r="C779" s="407" t="s">
        <v>679</v>
      </c>
      <c r="D779" s="408">
        <v>4900</v>
      </c>
    </row>
    <row r="780" spans="1:4" ht="25.5" x14ac:dyDescent="0.25">
      <c r="A780" s="405" t="s">
        <v>2401</v>
      </c>
      <c r="B780" s="406" t="s">
        <v>2959</v>
      </c>
      <c r="C780" s="407" t="s">
        <v>13</v>
      </c>
      <c r="D780" s="408">
        <v>34900</v>
      </c>
    </row>
    <row r="781" spans="1:4" ht="18.75" x14ac:dyDescent="0.25">
      <c r="A781" s="455" t="s">
        <v>2960</v>
      </c>
      <c r="B781" s="455"/>
      <c r="C781" s="455"/>
      <c r="D781" s="455"/>
    </row>
    <row r="782" spans="1:4" ht="25.5" x14ac:dyDescent="0.25">
      <c r="A782" s="336" t="s">
        <v>1160</v>
      </c>
      <c r="B782" s="337" t="s">
        <v>2961</v>
      </c>
      <c r="C782" s="338" t="s">
        <v>679</v>
      </c>
      <c r="D782" s="339">
        <v>23900</v>
      </c>
    </row>
    <row r="783" spans="1:4" ht="25.5" x14ac:dyDescent="0.25">
      <c r="A783" s="336" t="s">
        <v>1161</v>
      </c>
      <c r="B783" s="337" t="s">
        <v>2962</v>
      </c>
      <c r="C783" s="338" t="s">
        <v>679</v>
      </c>
      <c r="D783" s="339">
        <v>10900</v>
      </c>
    </row>
    <row r="784" spans="1:4" ht="25.5" x14ac:dyDescent="0.25">
      <c r="A784" s="336" t="s">
        <v>1162</v>
      </c>
      <c r="B784" s="337" t="s">
        <v>2963</v>
      </c>
      <c r="C784" s="338" t="s">
        <v>679</v>
      </c>
      <c r="D784" s="339">
        <v>10900</v>
      </c>
    </row>
    <row r="785" spans="1:4" ht="25.5" x14ac:dyDescent="0.25">
      <c r="A785" s="336" t="s">
        <v>1163</v>
      </c>
      <c r="B785" s="337" t="s">
        <v>2964</v>
      </c>
      <c r="C785" s="338" t="s">
        <v>679</v>
      </c>
      <c r="D785" s="339">
        <v>10900</v>
      </c>
    </row>
    <row r="786" spans="1:4" ht="25.5" x14ac:dyDescent="0.25">
      <c r="A786" s="336" t="s">
        <v>1164</v>
      </c>
      <c r="B786" s="337" t="s">
        <v>2965</v>
      </c>
      <c r="C786" s="338" t="s">
        <v>679</v>
      </c>
      <c r="D786" s="339">
        <v>23900</v>
      </c>
    </row>
    <row r="787" spans="1:4" ht="25.5" x14ac:dyDescent="0.25">
      <c r="A787" s="336" t="s">
        <v>1165</v>
      </c>
      <c r="B787" s="337" t="s">
        <v>2966</v>
      </c>
      <c r="C787" s="338" t="s">
        <v>679</v>
      </c>
      <c r="D787" s="339">
        <v>23900</v>
      </c>
    </row>
    <row r="788" spans="1:4" ht="25.5" x14ac:dyDescent="0.25">
      <c r="A788" s="336" t="s">
        <v>1166</v>
      </c>
      <c r="B788" s="337" t="s">
        <v>2967</v>
      </c>
      <c r="C788" s="338" t="s">
        <v>679</v>
      </c>
      <c r="D788" s="339">
        <v>10900</v>
      </c>
    </row>
    <row r="789" spans="1:4" ht="25.5" x14ac:dyDescent="0.25">
      <c r="A789" s="336" t="s">
        <v>1175</v>
      </c>
      <c r="B789" s="337" t="s">
        <v>2968</v>
      </c>
      <c r="C789" s="338" t="s">
        <v>679</v>
      </c>
      <c r="D789" s="339">
        <v>10900</v>
      </c>
    </row>
    <row r="790" spans="1:4" ht="38.25" x14ac:dyDescent="0.25">
      <c r="A790" s="336" t="s">
        <v>2969</v>
      </c>
      <c r="B790" s="337" t="s">
        <v>2970</v>
      </c>
      <c r="C790" s="338" t="s">
        <v>679</v>
      </c>
      <c r="D790" s="339">
        <v>10900</v>
      </c>
    </row>
    <row r="791" spans="1:4" ht="25.5" x14ac:dyDescent="0.25">
      <c r="A791" s="336" t="s">
        <v>1177</v>
      </c>
      <c r="B791" s="337" t="s">
        <v>2971</v>
      </c>
      <c r="C791" s="338" t="s">
        <v>679</v>
      </c>
      <c r="D791" s="339">
        <v>2200</v>
      </c>
    </row>
    <row r="792" spans="1:4" ht="25.5" x14ac:dyDescent="0.25">
      <c r="A792" s="405" t="s">
        <v>3153</v>
      </c>
      <c r="B792" s="406" t="s">
        <v>3156</v>
      </c>
      <c r="C792" s="407" t="s">
        <v>13</v>
      </c>
      <c r="D792" s="408">
        <v>20900</v>
      </c>
    </row>
    <row r="793" spans="1:4" ht="25.5" x14ac:dyDescent="0.25">
      <c r="A793" s="405" t="s">
        <v>1178</v>
      </c>
      <c r="B793" s="406" t="s">
        <v>2972</v>
      </c>
      <c r="C793" s="407" t="s">
        <v>679</v>
      </c>
      <c r="D793" s="408">
        <v>2700</v>
      </c>
    </row>
    <row r="794" spans="1:4" ht="25.5" x14ac:dyDescent="0.25">
      <c r="A794" s="405" t="s">
        <v>694</v>
      </c>
      <c r="B794" s="406" t="s">
        <v>2973</v>
      </c>
      <c r="C794" s="407" t="s">
        <v>679</v>
      </c>
      <c r="D794" s="408">
        <v>3200</v>
      </c>
    </row>
    <row r="795" spans="1:4" x14ac:dyDescent="0.25">
      <c r="A795" s="405" t="s">
        <v>2974</v>
      </c>
      <c r="B795" s="406" t="s">
        <v>2975</v>
      </c>
      <c r="C795" s="407" t="s">
        <v>679</v>
      </c>
      <c r="D795" s="408">
        <v>2900</v>
      </c>
    </row>
    <row r="796" spans="1:4" x14ac:dyDescent="0.25">
      <c r="A796" s="405" t="s">
        <v>3154</v>
      </c>
      <c r="B796" s="406" t="s">
        <v>3157</v>
      </c>
      <c r="C796" s="407"/>
      <c r="D796" s="408">
        <v>27600</v>
      </c>
    </row>
    <row r="797" spans="1:4" ht="25.5" x14ac:dyDescent="0.25">
      <c r="A797" s="405" t="s">
        <v>2976</v>
      </c>
      <c r="B797" s="406" t="s">
        <v>2977</v>
      </c>
      <c r="C797" s="407" t="s">
        <v>679</v>
      </c>
      <c r="D797" s="408">
        <v>3500</v>
      </c>
    </row>
    <row r="798" spans="1:4" ht="25.5" x14ac:dyDescent="0.25">
      <c r="A798" s="405" t="s">
        <v>1713</v>
      </c>
      <c r="B798" s="406" t="s">
        <v>2978</v>
      </c>
      <c r="C798" s="407" t="s">
        <v>679</v>
      </c>
      <c r="D798" s="408">
        <v>3500</v>
      </c>
    </row>
    <row r="799" spans="1:4" x14ac:dyDescent="0.25">
      <c r="A799" s="405" t="s">
        <v>2979</v>
      </c>
      <c r="B799" s="406" t="s">
        <v>2980</v>
      </c>
      <c r="C799" s="407" t="s">
        <v>679</v>
      </c>
      <c r="D799" s="408">
        <v>3900</v>
      </c>
    </row>
    <row r="800" spans="1:4" x14ac:dyDescent="0.25">
      <c r="A800" s="405" t="s">
        <v>3155</v>
      </c>
      <c r="B800" s="406" t="s">
        <v>3158</v>
      </c>
      <c r="C800" s="407"/>
      <c r="D800" s="408">
        <v>37100</v>
      </c>
    </row>
    <row r="801" spans="1:4" ht="25.5" x14ac:dyDescent="0.25">
      <c r="A801" s="336" t="s">
        <v>2981</v>
      </c>
      <c r="B801" s="337" t="s">
        <v>2982</v>
      </c>
      <c r="C801" s="338" t="s">
        <v>679</v>
      </c>
      <c r="D801" s="339">
        <v>4500</v>
      </c>
    </row>
    <row r="802" spans="1:4" ht="25.5" x14ac:dyDescent="0.25">
      <c r="A802" s="336" t="s">
        <v>1714</v>
      </c>
      <c r="B802" s="337" t="s">
        <v>2983</v>
      </c>
      <c r="C802" s="338" t="s">
        <v>679</v>
      </c>
      <c r="D802" s="339">
        <v>4500</v>
      </c>
    </row>
    <row r="803" spans="1:4" ht="38.25" x14ac:dyDescent="0.25">
      <c r="A803" s="336" t="s">
        <v>2984</v>
      </c>
      <c r="B803" s="337" t="s">
        <v>2985</v>
      </c>
      <c r="C803" s="338" t="s">
        <v>679</v>
      </c>
      <c r="D803" s="339">
        <v>5900</v>
      </c>
    </row>
    <row r="804" spans="1:4" ht="38.25" x14ac:dyDescent="0.25">
      <c r="A804" s="336" t="s">
        <v>1715</v>
      </c>
      <c r="B804" s="337" t="s">
        <v>2986</v>
      </c>
      <c r="C804" s="338" t="s">
        <v>679</v>
      </c>
      <c r="D804" s="339">
        <v>5900</v>
      </c>
    </row>
    <row r="805" spans="1:4" x14ac:dyDescent="0.25">
      <c r="A805" s="336" t="s">
        <v>2987</v>
      </c>
      <c r="B805" s="337" t="s">
        <v>2988</v>
      </c>
      <c r="C805" s="338" t="s">
        <v>679</v>
      </c>
      <c r="D805" s="339">
        <v>6900</v>
      </c>
    </row>
    <row r="806" spans="1:4" x14ac:dyDescent="0.25">
      <c r="A806" s="336" t="s">
        <v>2989</v>
      </c>
      <c r="B806" s="337" t="s">
        <v>2990</v>
      </c>
      <c r="C806" s="338" t="s">
        <v>679</v>
      </c>
      <c r="D806" s="339">
        <v>4900</v>
      </c>
    </row>
    <row r="807" spans="1:4" ht="25.5" x14ac:dyDescent="0.25">
      <c r="A807" s="336" t="s">
        <v>2991</v>
      </c>
      <c r="B807" s="337" t="s">
        <v>2992</v>
      </c>
      <c r="C807" s="338" t="s">
        <v>679</v>
      </c>
      <c r="D807" s="339">
        <v>5500</v>
      </c>
    </row>
    <row r="808" spans="1:4" ht="25.5" x14ac:dyDescent="0.25">
      <c r="A808" s="336" t="s">
        <v>1718</v>
      </c>
      <c r="B808" s="337" t="s">
        <v>2993</v>
      </c>
      <c r="C808" s="338" t="s">
        <v>679</v>
      </c>
      <c r="D808" s="339">
        <v>5500</v>
      </c>
    </row>
    <row r="809" spans="1:4" x14ac:dyDescent="0.25">
      <c r="A809" s="336" t="s">
        <v>2994</v>
      </c>
      <c r="B809" s="337" t="s">
        <v>2995</v>
      </c>
      <c r="C809" s="338" t="s">
        <v>679</v>
      </c>
      <c r="D809" s="339">
        <v>5900</v>
      </c>
    </row>
    <row r="810" spans="1:4" ht="25.5" x14ac:dyDescent="0.25">
      <c r="A810" s="336" t="s">
        <v>2996</v>
      </c>
      <c r="B810" s="337" t="s">
        <v>2997</v>
      </c>
      <c r="C810" s="338" t="s">
        <v>679</v>
      </c>
      <c r="D810" s="339">
        <v>6500</v>
      </c>
    </row>
    <row r="811" spans="1:4" ht="25.5" x14ac:dyDescent="0.25">
      <c r="A811" s="336" t="s">
        <v>1719</v>
      </c>
      <c r="B811" s="337" t="s">
        <v>2998</v>
      </c>
      <c r="C811" s="338" t="s">
        <v>679</v>
      </c>
      <c r="D811" s="339">
        <v>6500</v>
      </c>
    </row>
    <row r="812" spans="1:4" ht="25.5" x14ac:dyDescent="0.25">
      <c r="A812" s="336" t="s">
        <v>688</v>
      </c>
      <c r="B812" s="337" t="s">
        <v>2999</v>
      </c>
      <c r="C812" s="338" t="s">
        <v>679</v>
      </c>
      <c r="D812" s="339">
        <v>3300</v>
      </c>
    </row>
    <row r="813" spans="1:4" ht="25.5" x14ac:dyDescent="0.25">
      <c r="A813" s="336" t="s">
        <v>1191</v>
      </c>
      <c r="B813" s="337" t="s">
        <v>3000</v>
      </c>
      <c r="C813" s="338" t="s">
        <v>679</v>
      </c>
      <c r="D813" s="339">
        <v>3800</v>
      </c>
    </row>
    <row r="814" spans="1:4" ht="25.5" x14ac:dyDescent="0.25">
      <c r="A814" s="336" t="s">
        <v>1192</v>
      </c>
      <c r="B814" s="337" t="s">
        <v>3001</v>
      </c>
      <c r="C814" s="338" t="s">
        <v>679</v>
      </c>
      <c r="D814" s="339">
        <v>4300</v>
      </c>
    </row>
    <row r="815" spans="1:4" ht="25.5" x14ac:dyDescent="0.25">
      <c r="A815" s="336" t="s">
        <v>689</v>
      </c>
      <c r="B815" s="337" t="s">
        <v>3002</v>
      </c>
      <c r="C815" s="338" t="s">
        <v>679</v>
      </c>
      <c r="D815" s="339">
        <v>4800</v>
      </c>
    </row>
    <row r="816" spans="1:4" ht="38.25" x14ac:dyDescent="0.25">
      <c r="A816" s="336" t="s">
        <v>690</v>
      </c>
      <c r="B816" s="337" t="s">
        <v>3003</v>
      </c>
      <c r="C816" s="338" t="s">
        <v>679</v>
      </c>
      <c r="D816" s="339">
        <v>6900</v>
      </c>
    </row>
    <row r="817" spans="1:4" ht="25.5" x14ac:dyDescent="0.25">
      <c r="A817" s="336" t="s">
        <v>691</v>
      </c>
      <c r="B817" s="337" t="s">
        <v>3004</v>
      </c>
      <c r="C817" s="338" t="s">
        <v>679</v>
      </c>
      <c r="D817" s="339">
        <v>550</v>
      </c>
    </row>
    <row r="818" spans="1:4" x14ac:dyDescent="0.25">
      <c r="A818" s="336" t="s">
        <v>1194</v>
      </c>
      <c r="B818" s="337" t="s">
        <v>3005</v>
      </c>
      <c r="C818" s="338" t="s">
        <v>679</v>
      </c>
      <c r="D818" s="339">
        <v>550</v>
      </c>
    </row>
    <row r="819" spans="1:4" x14ac:dyDescent="0.25">
      <c r="A819" s="336" t="s">
        <v>693</v>
      </c>
      <c r="B819" s="337" t="s">
        <v>3006</v>
      </c>
      <c r="C819" s="338" t="s">
        <v>679</v>
      </c>
      <c r="D819" s="339">
        <v>550</v>
      </c>
    </row>
    <row r="820" spans="1:4" x14ac:dyDescent="0.25">
      <c r="A820" s="336" t="s">
        <v>692</v>
      </c>
      <c r="B820" s="337" t="s">
        <v>3007</v>
      </c>
      <c r="C820" s="338" t="s">
        <v>679</v>
      </c>
      <c r="D820" s="339">
        <v>550</v>
      </c>
    </row>
    <row r="821" spans="1:4" ht="18.75" x14ac:dyDescent="0.25">
      <c r="A821" s="455" t="s">
        <v>3008</v>
      </c>
      <c r="B821" s="455"/>
      <c r="C821" s="455"/>
      <c r="D821" s="455"/>
    </row>
    <row r="822" spans="1:4" x14ac:dyDescent="0.25">
      <c r="A822" s="336" t="s">
        <v>850</v>
      </c>
      <c r="B822" s="337" t="s">
        <v>3009</v>
      </c>
      <c r="C822" s="338" t="s">
        <v>679</v>
      </c>
      <c r="D822" s="339">
        <v>10900</v>
      </c>
    </row>
    <row r="823" spans="1:4" ht="25.5" x14ac:dyDescent="0.25">
      <c r="A823" s="336" t="s">
        <v>1179</v>
      </c>
      <c r="B823" s="337" t="s">
        <v>3010</v>
      </c>
      <c r="C823" s="338" t="s">
        <v>679</v>
      </c>
      <c r="D823" s="339">
        <v>7900</v>
      </c>
    </row>
    <row r="824" spans="1:4" ht="25.5" x14ac:dyDescent="0.25">
      <c r="A824" s="435" t="s">
        <v>3160</v>
      </c>
      <c r="B824" s="436" t="s">
        <v>3159</v>
      </c>
      <c r="C824" s="437" t="s">
        <v>13</v>
      </c>
      <c r="D824" s="438">
        <v>75100</v>
      </c>
    </row>
    <row r="825" spans="1:4" x14ac:dyDescent="0.25">
      <c r="A825" s="336" t="s">
        <v>851</v>
      </c>
      <c r="B825" s="337" t="s">
        <v>3011</v>
      </c>
      <c r="C825" s="338" t="s">
        <v>679</v>
      </c>
      <c r="D825" s="339">
        <v>11900</v>
      </c>
    </row>
    <row r="826" spans="1:4" ht="51" x14ac:dyDescent="0.25">
      <c r="A826" s="336" t="s">
        <v>852</v>
      </c>
      <c r="B826" s="337" t="s">
        <v>3012</v>
      </c>
      <c r="C826" s="338" t="s">
        <v>679</v>
      </c>
      <c r="D826" s="339">
        <v>3900</v>
      </c>
    </row>
    <row r="827" spans="1:4" ht="51" x14ac:dyDescent="0.25">
      <c r="A827" s="336" t="s">
        <v>3013</v>
      </c>
      <c r="B827" s="337" t="s">
        <v>3014</v>
      </c>
      <c r="C827" s="338" t="s">
        <v>679</v>
      </c>
      <c r="D827" s="339">
        <v>4900</v>
      </c>
    </row>
    <row r="828" spans="1:4" ht="38.25" x14ac:dyDescent="0.25">
      <c r="A828" s="336" t="s">
        <v>1190</v>
      </c>
      <c r="B828" s="337" t="s">
        <v>3015</v>
      </c>
      <c r="C828" s="338" t="s">
        <v>679</v>
      </c>
      <c r="D828" s="339">
        <v>6900</v>
      </c>
    </row>
    <row r="829" spans="1:4" ht="38.25" x14ac:dyDescent="0.25">
      <c r="A829" s="336" t="s">
        <v>3016</v>
      </c>
      <c r="B829" s="337" t="s">
        <v>3017</v>
      </c>
      <c r="C829" s="338" t="s">
        <v>679</v>
      </c>
      <c r="D829" s="339">
        <v>6500</v>
      </c>
    </row>
    <row r="830" spans="1:4" ht="25.5" x14ac:dyDescent="0.25">
      <c r="A830" s="336" t="s">
        <v>1193</v>
      </c>
      <c r="B830" s="337" t="s">
        <v>3018</v>
      </c>
      <c r="C830" s="338" t="s">
        <v>679</v>
      </c>
      <c r="D830" s="339">
        <v>11900</v>
      </c>
    </row>
    <row r="831" spans="1:4" ht="18.75" x14ac:dyDescent="0.25">
      <c r="A831" s="455" t="s">
        <v>3019</v>
      </c>
      <c r="B831" s="455"/>
      <c r="C831" s="455"/>
      <c r="D831" s="455"/>
    </row>
    <row r="832" spans="1:4" x14ac:dyDescent="0.25">
      <c r="A832" s="336" t="s">
        <v>1180</v>
      </c>
      <c r="B832" s="337" t="s">
        <v>3020</v>
      </c>
      <c r="C832" s="338" t="s">
        <v>679</v>
      </c>
      <c r="D832" s="339">
        <v>15900</v>
      </c>
    </row>
    <row r="833" spans="1:4" ht="25.5" x14ac:dyDescent="0.25">
      <c r="A833" s="336" t="s">
        <v>1717</v>
      </c>
      <c r="B833" s="337" t="s">
        <v>3021</v>
      </c>
      <c r="C833" s="338" t="s">
        <v>679</v>
      </c>
      <c r="D833" s="339">
        <v>15900</v>
      </c>
    </row>
    <row r="834" spans="1:4" ht="25.5" x14ac:dyDescent="0.25">
      <c r="A834" s="336" t="s">
        <v>1176</v>
      </c>
      <c r="B834" s="337" t="s">
        <v>3022</v>
      </c>
      <c r="C834" s="338" t="s">
        <v>679</v>
      </c>
      <c r="D834" s="339">
        <v>10900</v>
      </c>
    </row>
    <row r="835" spans="1:4" ht="18.75" x14ac:dyDescent="0.25">
      <c r="A835" s="455" t="s">
        <v>3023</v>
      </c>
      <c r="B835" s="455"/>
      <c r="C835" s="455"/>
      <c r="D835" s="455"/>
    </row>
    <row r="836" spans="1:4" x14ac:dyDescent="0.25">
      <c r="A836" s="336" t="s">
        <v>1167</v>
      </c>
      <c r="B836" s="337" t="s">
        <v>3024</v>
      </c>
      <c r="C836" s="338" t="s">
        <v>679</v>
      </c>
      <c r="D836" s="339">
        <v>11900</v>
      </c>
    </row>
    <row r="837" spans="1:4" ht="25.5" x14ac:dyDescent="0.25">
      <c r="A837" s="336" t="s">
        <v>1168</v>
      </c>
      <c r="B837" s="337" t="s">
        <v>3025</v>
      </c>
      <c r="C837" s="338" t="s">
        <v>679</v>
      </c>
      <c r="D837" s="339">
        <v>7900</v>
      </c>
    </row>
    <row r="838" spans="1:4" ht="25.5" x14ac:dyDescent="0.25">
      <c r="A838" s="336" t="s">
        <v>3026</v>
      </c>
      <c r="B838" s="337" t="s">
        <v>3027</v>
      </c>
      <c r="C838" s="338" t="s">
        <v>679</v>
      </c>
      <c r="D838" s="339">
        <v>7900</v>
      </c>
    </row>
    <row r="839" spans="1:4" x14ac:dyDescent="0.25">
      <c r="A839" s="336" t="s">
        <v>1169</v>
      </c>
      <c r="B839" s="337" t="s">
        <v>3028</v>
      </c>
      <c r="C839" s="338" t="s">
        <v>679</v>
      </c>
      <c r="D839" s="339">
        <v>24900</v>
      </c>
    </row>
    <row r="840" spans="1:4" x14ac:dyDescent="0.25">
      <c r="A840" s="336" t="s">
        <v>1170</v>
      </c>
      <c r="B840" s="337" t="s">
        <v>3029</v>
      </c>
      <c r="C840" s="338" t="s">
        <v>679</v>
      </c>
      <c r="D840" s="339">
        <v>5900</v>
      </c>
    </row>
    <row r="841" spans="1:4" ht="25.5" x14ac:dyDescent="0.25">
      <c r="A841" s="336" t="s">
        <v>1171</v>
      </c>
      <c r="B841" s="337" t="s">
        <v>3030</v>
      </c>
      <c r="C841" s="338" t="s">
        <v>679</v>
      </c>
      <c r="D841" s="339">
        <v>9900</v>
      </c>
    </row>
    <row r="842" spans="1:4" x14ac:dyDescent="0.25">
      <c r="A842" s="336" t="s">
        <v>1172</v>
      </c>
      <c r="B842" s="337" t="s">
        <v>3031</v>
      </c>
      <c r="C842" s="338" t="s">
        <v>679</v>
      </c>
      <c r="D842" s="339">
        <v>16900</v>
      </c>
    </row>
    <row r="843" spans="1:4" ht="25.5" x14ac:dyDescent="0.25">
      <c r="A843" s="336" t="s">
        <v>1173</v>
      </c>
      <c r="B843" s="337" t="s">
        <v>3032</v>
      </c>
      <c r="C843" s="338" t="s">
        <v>679</v>
      </c>
      <c r="D843" s="339">
        <v>3900</v>
      </c>
    </row>
    <row r="844" spans="1:4" ht="25.5" x14ac:dyDescent="0.25">
      <c r="A844" s="336" t="s">
        <v>1174</v>
      </c>
      <c r="B844" s="337" t="s">
        <v>3033</v>
      </c>
      <c r="C844" s="338" t="s">
        <v>679</v>
      </c>
      <c r="D844" s="339">
        <v>4900</v>
      </c>
    </row>
    <row r="845" spans="1:4" ht="25.5" x14ac:dyDescent="0.25">
      <c r="A845" s="336" t="s">
        <v>3034</v>
      </c>
      <c r="B845" s="337" t="s">
        <v>3035</v>
      </c>
      <c r="C845" s="338" t="s">
        <v>679</v>
      </c>
      <c r="D845" s="339">
        <v>16000</v>
      </c>
    </row>
    <row r="846" spans="1:4" ht="18.75" x14ac:dyDescent="0.25">
      <c r="A846" s="455" t="s">
        <v>3036</v>
      </c>
      <c r="B846" s="455"/>
      <c r="C846" s="455"/>
      <c r="D846" s="455"/>
    </row>
    <row r="847" spans="1:4" ht="25.5" x14ac:dyDescent="0.25">
      <c r="A847" s="336" t="s">
        <v>1181</v>
      </c>
      <c r="B847" s="337" t="s">
        <v>3037</v>
      </c>
      <c r="C847" s="338" t="s">
        <v>679</v>
      </c>
      <c r="D847" s="339">
        <v>6000</v>
      </c>
    </row>
    <row r="848" spans="1:4" ht="25.5" x14ac:dyDescent="0.25">
      <c r="A848" s="336" t="s">
        <v>1182</v>
      </c>
      <c r="B848" s="337" t="s">
        <v>3038</v>
      </c>
      <c r="C848" s="338" t="s">
        <v>679</v>
      </c>
      <c r="D848" s="339">
        <v>6500</v>
      </c>
    </row>
    <row r="849" spans="1:4" ht="38.25" x14ac:dyDescent="0.25">
      <c r="A849" s="336" t="s">
        <v>1183</v>
      </c>
      <c r="B849" s="337" t="s">
        <v>3039</v>
      </c>
      <c r="C849" s="338" t="s">
        <v>679</v>
      </c>
      <c r="D849" s="339">
        <v>7500</v>
      </c>
    </row>
    <row r="850" spans="1:4" ht="38.25" x14ac:dyDescent="0.25">
      <c r="A850" s="336" t="s">
        <v>3040</v>
      </c>
      <c r="B850" s="337" t="s">
        <v>3041</v>
      </c>
      <c r="C850" s="338" t="s">
        <v>679</v>
      </c>
      <c r="D850" s="339">
        <v>9900</v>
      </c>
    </row>
    <row r="851" spans="1:4" ht="38.25" x14ac:dyDescent="0.25">
      <c r="A851" s="336" t="s">
        <v>1184</v>
      </c>
      <c r="B851" s="337" t="s">
        <v>3042</v>
      </c>
      <c r="C851" s="338" t="s">
        <v>679</v>
      </c>
      <c r="D851" s="339">
        <v>8900</v>
      </c>
    </row>
    <row r="852" spans="1:4" ht="25.5" x14ac:dyDescent="0.25">
      <c r="A852" s="336" t="s">
        <v>696</v>
      </c>
      <c r="B852" s="337" t="s">
        <v>3043</v>
      </c>
      <c r="C852" s="338" t="s">
        <v>679</v>
      </c>
      <c r="D852" s="339">
        <v>6500</v>
      </c>
    </row>
    <row r="853" spans="1:4" ht="38.25" x14ac:dyDescent="0.25">
      <c r="A853" s="336" t="s">
        <v>695</v>
      </c>
      <c r="B853" s="337" t="s">
        <v>3044</v>
      </c>
      <c r="C853" s="338" t="s">
        <v>679</v>
      </c>
      <c r="D853" s="339">
        <v>4500</v>
      </c>
    </row>
    <row r="854" spans="1:4" ht="38.25" x14ac:dyDescent="0.25">
      <c r="A854" s="336" t="s">
        <v>1716</v>
      </c>
      <c r="B854" s="337" t="s">
        <v>3045</v>
      </c>
      <c r="C854" s="338" t="s">
        <v>679</v>
      </c>
      <c r="D854" s="339">
        <v>6500</v>
      </c>
    </row>
    <row r="855" spans="1:4" ht="25.5" x14ac:dyDescent="0.25">
      <c r="A855" s="336" t="s">
        <v>1185</v>
      </c>
      <c r="B855" s="337" t="s">
        <v>3046</v>
      </c>
      <c r="C855" s="338" t="s">
        <v>679</v>
      </c>
      <c r="D855" s="339">
        <v>3900</v>
      </c>
    </row>
    <row r="856" spans="1:4" ht="38.25" x14ac:dyDescent="0.25">
      <c r="A856" s="336" t="s">
        <v>1186</v>
      </c>
      <c r="B856" s="337" t="s">
        <v>3047</v>
      </c>
      <c r="C856" s="338" t="s">
        <v>679</v>
      </c>
      <c r="D856" s="339">
        <v>5900</v>
      </c>
    </row>
    <row r="857" spans="1:4" ht="38.25" x14ac:dyDescent="0.25">
      <c r="A857" s="336" t="s">
        <v>1187</v>
      </c>
      <c r="B857" s="337" t="s">
        <v>3048</v>
      </c>
      <c r="C857" s="338" t="s">
        <v>679</v>
      </c>
      <c r="D857" s="339">
        <v>9900</v>
      </c>
    </row>
    <row r="858" spans="1:4" ht="38.25" x14ac:dyDescent="0.25">
      <c r="A858" s="336" t="s">
        <v>3049</v>
      </c>
      <c r="B858" s="337" t="s">
        <v>3050</v>
      </c>
      <c r="C858" s="338" t="s">
        <v>679</v>
      </c>
      <c r="D858" s="339">
        <v>8500</v>
      </c>
    </row>
    <row r="859" spans="1:4" ht="51" x14ac:dyDescent="0.25">
      <c r="A859" s="336" t="s">
        <v>1188</v>
      </c>
      <c r="B859" s="337" t="s">
        <v>3051</v>
      </c>
      <c r="C859" s="338" t="s">
        <v>679</v>
      </c>
      <c r="D859" s="339">
        <v>8900</v>
      </c>
    </row>
    <row r="860" spans="1:4" ht="25.5" x14ac:dyDescent="0.25">
      <c r="A860" s="336" t="s">
        <v>1189</v>
      </c>
      <c r="B860" s="337" t="s">
        <v>3052</v>
      </c>
      <c r="C860" s="338" t="s">
        <v>679</v>
      </c>
      <c r="D860" s="339">
        <v>6500</v>
      </c>
    </row>
    <row r="861" spans="1:4" ht="25.5" x14ac:dyDescent="0.25">
      <c r="A861" s="336" t="s">
        <v>3053</v>
      </c>
      <c r="B861" s="337" t="s">
        <v>3054</v>
      </c>
      <c r="C861" s="338" t="s">
        <v>679</v>
      </c>
      <c r="D861" s="339">
        <v>4900</v>
      </c>
    </row>
  </sheetData>
  <mergeCells count="26">
    <mergeCell ref="A835:D835"/>
    <mergeCell ref="A846:D846"/>
    <mergeCell ref="A549:D549"/>
    <mergeCell ref="A758:D758"/>
    <mergeCell ref="A765:D765"/>
    <mergeCell ref="A781:D781"/>
    <mergeCell ref="A821:D821"/>
    <mergeCell ref="A831:D831"/>
    <mergeCell ref="A543:D543"/>
    <mergeCell ref="A155:D155"/>
    <mergeCell ref="A189:D189"/>
    <mergeCell ref="A222:D222"/>
    <mergeCell ref="A253:D253"/>
    <mergeCell ref="A314:D314"/>
    <mergeCell ref="A322:D322"/>
    <mergeCell ref="A350:D350"/>
    <mergeCell ref="A358:D358"/>
    <mergeCell ref="A398:D398"/>
    <mergeCell ref="A407:D407"/>
    <mergeCell ref="A408:D408"/>
    <mergeCell ref="A118:D118"/>
    <mergeCell ref="A2:D2"/>
    <mergeCell ref="A3:D3"/>
    <mergeCell ref="A54:D54"/>
    <mergeCell ref="A74:D74"/>
    <mergeCell ref="A109:D109"/>
  </mergeCells>
  <phoneticPr fontId="44" type="noConversion"/>
  <pageMargins left="0.7" right="0.7" top="0.75" bottom="0.75" header="0.3" footer="0.3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43"/>
  <sheetViews>
    <sheetView zoomScaleNormal="100" zoomScaleSheetLayoutView="100" zoomScalePageLayoutView="50" workbookViewId="0">
      <selection activeCell="M12" sqref="M12"/>
    </sheetView>
  </sheetViews>
  <sheetFormatPr defaultColWidth="8.85546875" defaultRowHeight="15" x14ac:dyDescent="0.25"/>
  <cols>
    <col min="1" max="1" width="18.5703125" style="985" customWidth="1"/>
    <col min="2" max="2" width="6.42578125" style="8" customWidth="1"/>
    <col min="3" max="3" width="18.42578125" style="135" customWidth="1"/>
    <col min="4" max="4" width="20.28515625" style="111" bestFit="1" customWidth="1"/>
    <col min="5" max="5" width="14.85546875" style="111" bestFit="1" customWidth="1"/>
    <col min="6" max="6" width="74.42578125" style="136" customWidth="1"/>
    <col min="7" max="7" width="7.28515625" style="111" bestFit="1" customWidth="1"/>
    <col min="8" max="8" width="17.7109375" style="106" bestFit="1" customWidth="1"/>
    <col min="9" max="10" width="16.7109375" style="106" bestFit="1" customWidth="1"/>
    <col min="11" max="16384" width="8.85546875" style="8"/>
  </cols>
  <sheetData>
    <row r="1" spans="1:10" ht="30.75" thickBot="1" x14ac:dyDescent="0.3">
      <c r="A1" s="1011" t="s">
        <v>535</v>
      </c>
      <c r="B1" s="486" t="s">
        <v>1145</v>
      </c>
      <c r="C1" s="486"/>
      <c r="D1" s="487"/>
      <c r="E1" s="488"/>
      <c r="F1" s="153" t="s">
        <v>528</v>
      </c>
      <c r="G1" s="153" t="s">
        <v>527</v>
      </c>
      <c r="H1" s="154" t="s">
        <v>1033</v>
      </c>
      <c r="I1" s="489" t="s">
        <v>1034</v>
      </c>
      <c r="J1" s="489"/>
    </row>
    <row r="2" spans="1:10" ht="23.25" thickBot="1" x14ac:dyDescent="0.3">
      <c r="A2" s="490"/>
      <c r="B2" s="490"/>
      <c r="C2" s="490"/>
      <c r="D2" s="490"/>
      <c r="E2" s="490"/>
      <c r="F2" s="490"/>
      <c r="G2" s="490"/>
      <c r="H2" s="490"/>
      <c r="I2" s="490"/>
      <c r="J2" s="490"/>
    </row>
    <row r="3" spans="1:10" ht="25.5" customHeight="1" x14ac:dyDescent="0.25">
      <c r="A3" s="1012" t="s">
        <v>1000</v>
      </c>
      <c r="B3" s="462" t="s">
        <v>993</v>
      </c>
      <c r="C3" s="477" t="s">
        <v>1405</v>
      </c>
      <c r="D3" s="478"/>
      <c r="E3" s="314" t="s">
        <v>41</v>
      </c>
      <c r="F3" s="303" t="str">
        <f>VLOOKUP(E3,'Общий прайс лист'!A:B,2,FALSE)</f>
        <v>Привод для распашных ворот WG3524HS</v>
      </c>
      <c r="G3" s="236">
        <v>2</v>
      </c>
      <c r="H3" s="305">
        <f>VLOOKUP(E3,'Общий прайс лист'!A:D,4,FALSE)</f>
        <v>20900</v>
      </c>
      <c r="I3" s="456">
        <f>VLOOKUP(C3,'Общий прайс лист'!A:D,4,FALSE)</f>
        <v>42900</v>
      </c>
      <c r="J3" s="457"/>
    </row>
    <row r="4" spans="1:10" ht="15" customHeight="1" x14ac:dyDescent="0.25">
      <c r="A4" s="1013"/>
      <c r="B4" s="463"/>
      <c r="C4" s="479"/>
      <c r="D4" s="480"/>
      <c r="E4" s="315" t="s">
        <v>580</v>
      </c>
      <c r="F4" s="287" t="str">
        <f>VLOOKUP(E4,'Общий прайс лист'!A:B,2,FALSE)</f>
        <v>Блок управления MC824H</v>
      </c>
      <c r="G4" s="48">
        <v>1</v>
      </c>
      <c r="H4" s="94">
        <f>VLOOKUP(E4,'Общий прайс лист'!A:D,4,FALSE)</f>
        <v>22900</v>
      </c>
      <c r="I4" s="458"/>
      <c r="J4" s="459"/>
    </row>
    <row r="5" spans="1:10" ht="25.5" customHeight="1" x14ac:dyDescent="0.25">
      <c r="A5" s="1013"/>
      <c r="B5" s="463"/>
      <c r="C5" s="479"/>
      <c r="D5" s="480"/>
      <c r="E5" s="291" t="s">
        <v>1268</v>
      </c>
      <c r="F5" s="49" t="str">
        <f>VLOOKUP(E5,'Общий прайс лист'!A:B,2,FALSE)</f>
        <v>Приемник OXIBD с обратной связью</v>
      </c>
      <c r="G5" s="49">
        <v>1</v>
      </c>
      <c r="H5" s="101">
        <f>VLOOKUP(E5,'Общий прайс лист'!A:D,4,FALSE)</f>
        <v>3900</v>
      </c>
      <c r="I5" s="458"/>
      <c r="J5" s="459"/>
    </row>
    <row r="6" spans="1:10" ht="15" customHeight="1" thickBot="1" x14ac:dyDescent="0.3">
      <c r="A6" s="1013"/>
      <c r="B6" s="463"/>
      <c r="C6" s="481"/>
      <c r="D6" s="482"/>
      <c r="E6" s="293" t="s">
        <v>1242</v>
      </c>
      <c r="F6" s="50" t="s">
        <v>3055</v>
      </c>
      <c r="G6" s="50">
        <v>2</v>
      </c>
      <c r="H6" s="95"/>
      <c r="I6" s="460"/>
      <c r="J6" s="461"/>
    </row>
    <row r="7" spans="1:10" ht="15" customHeight="1" thickBot="1" x14ac:dyDescent="0.3">
      <c r="A7" s="1014"/>
      <c r="B7" s="1002"/>
      <c r="C7" s="1003"/>
      <c r="D7" s="1003"/>
      <c r="E7" s="1003"/>
      <c r="F7" s="1003"/>
      <c r="G7" s="1003"/>
      <c r="H7" s="1003"/>
      <c r="I7" s="1003"/>
      <c r="J7" s="1004"/>
    </row>
    <row r="8" spans="1:10" ht="25.5" customHeight="1" x14ac:dyDescent="0.25">
      <c r="A8" s="1012" t="s">
        <v>1000</v>
      </c>
      <c r="B8" s="462" t="s">
        <v>993</v>
      </c>
      <c r="C8" s="465" t="s">
        <v>1275</v>
      </c>
      <c r="D8" s="466"/>
      <c r="E8" s="309" t="s">
        <v>41</v>
      </c>
      <c r="F8" s="156" t="str">
        <f>VLOOKUP(E8,'Общий прайс лист'!A:B,2,FALSE)</f>
        <v>Привод для распашных ворот WG3524HS</v>
      </c>
      <c r="G8" s="157">
        <v>2</v>
      </c>
      <c r="H8" s="158">
        <f>VLOOKUP(E8,'Общий прайс лист'!A:D,4,FALSE)</f>
        <v>20900</v>
      </c>
      <c r="I8" s="471">
        <f>VLOOKUP(C8,'Общий прайс лист'!A:D,4,FALSE)</f>
        <v>45900</v>
      </c>
      <c r="J8" s="472"/>
    </row>
    <row r="9" spans="1:10" ht="15" customHeight="1" x14ac:dyDescent="0.25">
      <c r="A9" s="1013"/>
      <c r="B9" s="463"/>
      <c r="C9" s="467"/>
      <c r="D9" s="468"/>
      <c r="E9" s="310" t="s">
        <v>580</v>
      </c>
      <c r="F9" s="167" t="str">
        <f>VLOOKUP(E9,'Общий прайс лист'!A:B,2,FALSE)</f>
        <v>Блок управления MC824H</v>
      </c>
      <c r="G9" s="168">
        <v>1</v>
      </c>
      <c r="H9" s="169">
        <f>VLOOKUP(E9,'Общий прайс лист'!A:D,4,FALSE)</f>
        <v>22900</v>
      </c>
      <c r="I9" s="473"/>
      <c r="J9" s="474"/>
    </row>
    <row r="10" spans="1:10" ht="15" customHeight="1" x14ac:dyDescent="0.25">
      <c r="A10" s="1013"/>
      <c r="B10" s="463"/>
      <c r="C10" s="467"/>
      <c r="D10" s="468"/>
      <c r="E10" s="159" t="s">
        <v>1268</v>
      </c>
      <c r="F10" s="161" t="str">
        <f>VLOOKUP(E10,'Общий прайс лист'!A:B,2,FALSE)</f>
        <v>Приемник OXIBD с обратной связью</v>
      </c>
      <c r="G10" s="161">
        <v>1</v>
      </c>
      <c r="H10" s="162">
        <f>VLOOKUP(E10,'Общий прайс лист'!A:D,4,FALSE)</f>
        <v>3900</v>
      </c>
      <c r="I10" s="473"/>
      <c r="J10" s="474"/>
    </row>
    <row r="11" spans="1:10" ht="13.9" customHeight="1" x14ac:dyDescent="0.25">
      <c r="A11" s="1013"/>
      <c r="B11" s="463"/>
      <c r="C11" s="467"/>
      <c r="D11" s="468"/>
      <c r="E11" s="159" t="s">
        <v>1242</v>
      </c>
      <c r="F11" s="161" t="s">
        <v>3055</v>
      </c>
      <c r="G11" s="161">
        <v>2</v>
      </c>
      <c r="H11" s="162"/>
      <c r="I11" s="473"/>
      <c r="J11" s="474"/>
    </row>
    <row r="12" spans="1:10" ht="28.5" customHeight="1" x14ac:dyDescent="0.25">
      <c r="A12" s="1013"/>
      <c r="B12" s="463"/>
      <c r="C12" s="467"/>
      <c r="D12" s="468"/>
      <c r="E12" s="159" t="s">
        <v>15</v>
      </c>
      <c r="F12" s="161" t="str">
        <f>VLOOKUP(E12,'Общий прайс лист'!A:B,2,FALSE)</f>
        <v>Фотоэлементы Medium BlueBus EPMB</v>
      </c>
      <c r="G12" s="161">
        <v>1</v>
      </c>
      <c r="H12" s="162">
        <f>VLOOKUP(E12,'Общий прайс лист'!A:D,4,FALSE)</f>
        <v>4900</v>
      </c>
      <c r="I12" s="473"/>
      <c r="J12" s="474"/>
    </row>
    <row r="13" spans="1:10" ht="13.9" customHeight="1" thickBot="1" x14ac:dyDescent="0.3">
      <c r="A13" s="1015"/>
      <c r="B13" s="464"/>
      <c r="C13" s="469"/>
      <c r="D13" s="470"/>
      <c r="E13" s="311" t="s">
        <v>1155</v>
      </c>
      <c r="F13" s="170" t="str">
        <f>VLOOKUP(E13,'Общий прайс лист'!A:B,2,FALSE)</f>
        <v>Лампа сигнальная с антенной 12В/24В ELDC</v>
      </c>
      <c r="G13" s="175">
        <v>1</v>
      </c>
      <c r="H13" s="176">
        <f>VLOOKUP(E13,'Общий прайс лист'!A:D,4,FALSE)</f>
        <v>3350</v>
      </c>
      <c r="I13" s="475"/>
      <c r="J13" s="476"/>
    </row>
    <row r="14" spans="1:10" ht="13.9" customHeight="1" thickBot="1" x14ac:dyDescent="0.3">
      <c r="A14" s="1014"/>
      <c r="B14" s="1005"/>
      <c r="C14" s="1006"/>
      <c r="D14" s="1006"/>
      <c r="E14" s="1006"/>
      <c r="F14" s="1006"/>
      <c r="G14" s="1006"/>
      <c r="H14" s="1006"/>
      <c r="I14" s="1006"/>
      <c r="J14" s="1007"/>
    </row>
    <row r="15" spans="1:10" ht="15" customHeight="1" x14ac:dyDescent="0.25">
      <c r="A15" s="1016" t="s">
        <v>539</v>
      </c>
      <c r="B15" s="462" t="s">
        <v>993</v>
      </c>
      <c r="C15" s="477" t="s">
        <v>1413</v>
      </c>
      <c r="D15" s="478"/>
      <c r="E15" s="314" t="s">
        <v>39</v>
      </c>
      <c r="F15" s="303" t="str">
        <f>VLOOKUP(E15,'Общий прайс лист'!A:B,2,FALSE)</f>
        <v>Привод для распашных ворот TO5024HS</v>
      </c>
      <c r="G15" s="236">
        <v>2</v>
      </c>
      <c r="H15" s="305">
        <f>VLOOKUP(E15,'Общий прайс лист'!A:D,4,FALSE)</f>
        <v>30900</v>
      </c>
      <c r="I15" s="456">
        <f>VLOOKUP(C15,'Общий прайс лист'!A:D,4,FALSE)</f>
        <v>52900</v>
      </c>
      <c r="J15" s="457"/>
    </row>
    <row r="16" spans="1:10" ht="13.9" customHeight="1" x14ac:dyDescent="0.25">
      <c r="A16" s="1017"/>
      <c r="B16" s="463"/>
      <c r="C16" s="479"/>
      <c r="D16" s="480"/>
      <c r="E16" s="318" t="s">
        <v>580</v>
      </c>
      <c r="F16" s="288" t="str">
        <f>VLOOKUP(E16,'Общий прайс лист'!A:B,2,FALSE)</f>
        <v>Блок управления MC824H</v>
      </c>
      <c r="G16" s="48">
        <v>1</v>
      </c>
      <c r="H16" s="94">
        <f>VLOOKUP(E16,'Общий прайс лист'!A:D,4,FALSE)</f>
        <v>22900</v>
      </c>
      <c r="I16" s="458"/>
      <c r="J16" s="459"/>
    </row>
    <row r="17" spans="1:10" ht="13.9" customHeight="1" x14ac:dyDescent="0.25">
      <c r="A17" s="1017"/>
      <c r="B17" s="463"/>
      <c r="C17" s="479"/>
      <c r="D17" s="480"/>
      <c r="E17" s="291" t="s">
        <v>1268</v>
      </c>
      <c r="F17" s="49" t="str">
        <f>VLOOKUP(E17,'Общий прайс лист'!A:B,2,FALSE)</f>
        <v>Приемник OXIBD с обратной связью</v>
      </c>
      <c r="G17" s="49">
        <v>1</v>
      </c>
      <c r="H17" s="101">
        <f>VLOOKUP(E17,'Общий прайс лист'!A:D,4,FALSE)</f>
        <v>3900</v>
      </c>
      <c r="I17" s="458"/>
      <c r="J17" s="459"/>
    </row>
    <row r="18" spans="1:10" ht="20.25" customHeight="1" thickBot="1" x14ac:dyDescent="0.3">
      <c r="A18" s="1017"/>
      <c r="B18" s="463"/>
      <c r="C18" s="481"/>
      <c r="D18" s="482"/>
      <c r="E18" s="293" t="s">
        <v>1242</v>
      </c>
      <c r="F18" s="50" t="s">
        <v>3055</v>
      </c>
      <c r="G18" s="50">
        <v>2</v>
      </c>
      <c r="H18" s="95"/>
      <c r="I18" s="460"/>
      <c r="J18" s="461"/>
    </row>
    <row r="19" spans="1:10" ht="13.9" customHeight="1" thickBot="1" x14ac:dyDescent="0.3">
      <c r="A19" s="1018"/>
      <c r="B19" s="1002"/>
      <c r="C19" s="1003"/>
      <c r="D19" s="1003"/>
      <c r="E19" s="1003"/>
      <c r="F19" s="1003"/>
      <c r="G19" s="1003"/>
      <c r="H19" s="1003"/>
      <c r="I19" s="1003"/>
      <c r="J19" s="1004"/>
    </row>
    <row r="20" spans="1:10" ht="15" customHeight="1" x14ac:dyDescent="0.25">
      <c r="A20" s="1016" t="s">
        <v>539</v>
      </c>
      <c r="B20" s="462" t="s">
        <v>993</v>
      </c>
      <c r="C20" s="465" t="s">
        <v>1276</v>
      </c>
      <c r="D20" s="466"/>
      <c r="E20" s="309" t="s">
        <v>39</v>
      </c>
      <c r="F20" s="156" t="str">
        <f>VLOOKUP(E20,'Общий прайс лист'!A:B,2,FALSE)</f>
        <v>Привод для распашных ворот TO5024HS</v>
      </c>
      <c r="G20" s="157">
        <v>2</v>
      </c>
      <c r="H20" s="158">
        <f>VLOOKUP(E20,'Общий прайс лист'!A:D,4,FALSE)</f>
        <v>30900</v>
      </c>
      <c r="I20" s="471">
        <f>VLOOKUP(C20,'Общий прайс лист'!A:D,4,FALSE)</f>
        <v>55900</v>
      </c>
      <c r="J20" s="472"/>
    </row>
    <row r="21" spans="1:10" ht="15" customHeight="1" x14ac:dyDescent="0.25">
      <c r="A21" s="1017"/>
      <c r="B21" s="463"/>
      <c r="C21" s="467"/>
      <c r="D21" s="468"/>
      <c r="E21" s="312" t="s">
        <v>580</v>
      </c>
      <c r="F21" s="160" t="str">
        <f>VLOOKUP(E21,'Общий прайс лист'!A:B,2,FALSE)</f>
        <v>Блок управления MC824H</v>
      </c>
      <c r="G21" s="168">
        <v>1</v>
      </c>
      <c r="H21" s="169">
        <f>VLOOKUP(E21,'Общий прайс лист'!A:D,4,FALSE)</f>
        <v>22900</v>
      </c>
      <c r="I21" s="473"/>
      <c r="J21" s="474"/>
    </row>
    <row r="22" spans="1:10" ht="13.9" customHeight="1" x14ac:dyDescent="0.25">
      <c r="A22" s="1017"/>
      <c r="B22" s="463"/>
      <c r="C22" s="467"/>
      <c r="D22" s="468"/>
      <c r="E22" s="159" t="s">
        <v>1268</v>
      </c>
      <c r="F22" s="161" t="str">
        <f>VLOOKUP(E22,'Общий прайс лист'!A:B,2,FALSE)</f>
        <v>Приемник OXIBD с обратной связью</v>
      </c>
      <c r="G22" s="161">
        <v>1</v>
      </c>
      <c r="H22" s="162">
        <f>VLOOKUP(E22,'Общий прайс лист'!A:D,4,FALSE)</f>
        <v>3900</v>
      </c>
      <c r="I22" s="473"/>
      <c r="J22" s="474"/>
    </row>
    <row r="23" spans="1:10" ht="13.9" customHeight="1" x14ac:dyDescent="0.25">
      <c r="A23" s="1017"/>
      <c r="B23" s="463"/>
      <c r="C23" s="467"/>
      <c r="D23" s="468"/>
      <c r="E23" s="159" t="s">
        <v>1242</v>
      </c>
      <c r="F23" s="161" t="s">
        <v>3055</v>
      </c>
      <c r="G23" s="161">
        <v>2</v>
      </c>
      <c r="H23" s="162"/>
      <c r="I23" s="473"/>
      <c r="J23" s="474"/>
    </row>
    <row r="24" spans="1:10" ht="39.75" customHeight="1" x14ac:dyDescent="0.25">
      <c r="A24" s="1017"/>
      <c r="B24" s="463"/>
      <c r="C24" s="467"/>
      <c r="D24" s="468"/>
      <c r="E24" s="159" t="s">
        <v>15</v>
      </c>
      <c r="F24" s="161" t="str">
        <f>VLOOKUP(E24,'Общий прайс лист'!A:B,2,FALSE)</f>
        <v>Фотоэлементы Medium BlueBus EPMB</v>
      </c>
      <c r="G24" s="161">
        <v>1</v>
      </c>
      <c r="H24" s="162">
        <f>VLOOKUP(E24,'Общий прайс лист'!A:D,4,FALSE)</f>
        <v>4900</v>
      </c>
      <c r="I24" s="473"/>
      <c r="J24" s="474"/>
    </row>
    <row r="25" spans="1:10" ht="15" customHeight="1" thickBot="1" x14ac:dyDescent="0.3">
      <c r="A25" s="1019"/>
      <c r="B25" s="464"/>
      <c r="C25" s="469"/>
      <c r="D25" s="470"/>
      <c r="E25" s="244" t="s">
        <v>1155</v>
      </c>
      <c r="F25" s="175" t="str">
        <f>VLOOKUP(E25,'Общий прайс лист'!A:B,2,FALSE)</f>
        <v>Лампа сигнальная с антенной 12В/24В ELDC</v>
      </c>
      <c r="G25" s="175">
        <v>1</v>
      </c>
      <c r="H25" s="176">
        <f>VLOOKUP(E25,'Общий прайс лист'!A:D,4,FALSE)</f>
        <v>3350</v>
      </c>
      <c r="I25" s="475"/>
      <c r="J25" s="476"/>
    </row>
    <row r="26" spans="1:10" ht="15" customHeight="1" thickBot="1" x14ac:dyDescent="0.3">
      <c r="A26" s="1018"/>
      <c r="B26" s="1005"/>
      <c r="C26" s="1006"/>
      <c r="D26" s="1006"/>
      <c r="E26" s="1006"/>
      <c r="F26" s="1006"/>
      <c r="G26" s="1006"/>
      <c r="H26" s="1006"/>
      <c r="I26" s="1006"/>
      <c r="J26" s="1007"/>
    </row>
    <row r="27" spans="1:10" ht="15.75" customHeight="1" x14ac:dyDescent="0.25">
      <c r="A27" s="1012" t="s">
        <v>1318</v>
      </c>
      <c r="B27" s="462" t="s">
        <v>993</v>
      </c>
      <c r="C27" s="477" t="s">
        <v>1414</v>
      </c>
      <c r="D27" s="478"/>
      <c r="E27" s="308" t="s">
        <v>1304</v>
      </c>
      <c r="F27" s="236" t="str">
        <f>VLOOKUP(E27,'Общий прайс лист'!A:B,2,FALSE)</f>
        <v>Привод для распашных ворот TTN3724HS</v>
      </c>
      <c r="G27" s="236">
        <v>2</v>
      </c>
      <c r="H27" s="305">
        <f>VLOOKUP(E27,'Общий прайс лист'!A:D,4,FALSE)</f>
        <v>30900</v>
      </c>
      <c r="I27" s="456">
        <f>VLOOKUP(C27,'Общий прайс лист'!A:D,4,FALSE)</f>
        <v>52900</v>
      </c>
      <c r="J27" s="457"/>
    </row>
    <row r="28" spans="1:10" ht="15" customHeight="1" x14ac:dyDescent="0.25">
      <c r="A28" s="1013"/>
      <c r="B28" s="463"/>
      <c r="C28" s="479"/>
      <c r="D28" s="480"/>
      <c r="E28" s="291" t="s">
        <v>580</v>
      </c>
      <c r="F28" s="49" t="str">
        <f>VLOOKUP(E28,'Общий прайс лист'!A:B,2,FALSE)</f>
        <v>Блок управления MC824H</v>
      </c>
      <c r="G28" s="49">
        <v>1</v>
      </c>
      <c r="H28" s="101">
        <f>VLOOKUP(E28,'Общий прайс лист'!A:D,4,FALSE)</f>
        <v>22900</v>
      </c>
      <c r="I28" s="458"/>
      <c r="J28" s="459"/>
    </row>
    <row r="29" spans="1:10" ht="15" customHeight="1" x14ac:dyDescent="0.25">
      <c r="A29" s="1013"/>
      <c r="B29" s="463"/>
      <c r="C29" s="479"/>
      <c r="D29" s="480"/>
      <c r="E29" s="291" t="s">
        <v>1268</v>
      </c>
      <c r="F29" s="49" t="str">
        <f>VLOOKUP(E29,'Общий прайс лист'!A:B,2,FALSE)</f>
        <v>Приемник OXIBD с обратной связью</v>
      </c>
      <c r="G29" s="49">
        <v>1</v>
      </c>
      <c r="H29" s="101">
        <f>VLOOKUP(E29,'Общий прайс лист'!A:D,4,FALSE)</f>
        <v>3900</v>
      </c>
      <c r="I29" s="458"/>
      <c r="J29" s="459"/>
    </row>
    <row r="30" spans="1:10" ht="15" customHeight="1" thickBot="1" x14ac:dyDescent="0.3">
      <c r="A30" s="1013"/>
      <c r="B30" s="463"/>
      <c r="C30" s="481"/>
      <c r="D30" s="482"/>
      <c r="E30" s="293" t="s">
        <v>1242</v>
      </c>
      <c r="F30" s="50" t="s">
        <v>3055</v>
      </c>
      <c r="G30" s="50">
        <v>2</v>
      </c>
      <c r="H30" s="95"/>
      <c r="I30" s="460"/>
      <c r="J30" s="461"/>
    </row>
    <row r="31" spans="1:10" ht="15" customHeight="1" thickBot="1" x14ac:dyDescent="0.3">
      <c r="A31" s="1014"/>
      <c r="B31" s="1008"/>
      <c r="C31" s="1009"/>
      <c r="D31" s="1009"/>
      <c r="E31" s="1009"/>
      <c r="F31" s="1009"/>
      <c r="G31" s="1009"/>
      <c r="H31" s="1009"/>
      <c r="I31" s="1009"/>
      <c r="J31" s="1010"/>
    </row>
    <row r="32" spans="1:10" ht="15" customHeight="1" x14ac:dyDescent="0.25">
      <c r="A32" s="1012" t="s">
        <v>1318</v>
      </c>
      <c r="B32" s="462" t="s">
        <v>993</v>
      </c>
      <c r="C32" s="465" t="s">
        <v>1277</v>
      </c>
      <c r="D32" s="466"/>
      <c r="E32" s="155" t="s">
        <v>1304</v>
      </c>
      <c r="F32" s="161" t="str">
        <f>VLOOKUP(E32,'Общий прайс лист'!A:B,2,FALSE)</f>
        <v>Привод для распашных ворот TTN3724HS</v>
      </c>
      <c r="G32" s="157">
        <v>2</v>
      </c>
      <c r="H32" s="162">
        <f>VLOOKUP(E32,'Общий прайс лист'!A:D,4,FALSE)</f>
        <v>30900</v>
      </c>
      <c r="I32" s="471">
        <f>VLOOKUP(C32,'Общий прайс лист'!A:D,4,FALSE)</f>
        <v>55900</v>
      </c>
      <c r="J32" s="472"/>
    </row>
    <row r="33" spans="1:10" ht="15.75" customHeight="1" x14ac:dyDescent="0.25">
      <c r="A33" s="1013"/>
      <c r="B33" s="463"/>
      <c r="C33" s="467"/>
      <c r="D33" s="468"/>
      <c r="E33" s="159" t="s">
        <v>580</v>
      </c>
      <c r="F33" s="161" t="str">
        <f>VLOOKUP(E33,'Общий прайс лист'!A:B,2,FALSE)</f>
        <v>Блок управления MC824H</v>
      </c>
      <c r="G33" s="161">
        <v>1</v>
      </c>
      <c r="H33" s="162">
        <f>VLOOKUP(E33,'Общий прайс лист'!A:D,4,FALSE)</f>
        <v>22900</v>
      </c>
      <c r="I33" s="473"/>
      <c r="J33" s="474"/>
    </row>
    <row r="34" spans="1:10" ht="23.25" customHeight="1" x14ac:dyDescent="0.25">
      <c r="A34" s="1013"/>
      <c r="B34" s="463"/>
      <c r="C34" s="467"/>
      <c r="D34" s="468"/>
      <c r="E34" s="159" t="s">
        <v>1268</v>
      </c>
      <c r="F34" s="161" t="str">
        <f>VLOOKUP(E34,'Общий прайс лист'!A:B,2,FALSE)</f>
        <v>Приемник OXIBD с обратной связью</v>
      </c>
      <c r="G34" s="161">
        <v>1</v>
      </c>
      <c r="H34" s="162">
        <f>VLOOKUP(E34,'Общий прайс лист'!A:D,4,FALSE)</f>
        <v>3900</v>
      </c>
      <c r="I34" s="473"/>
      <c r="J34" s="474"/>
    </row>
    <row r="35" spans="1:10" ht="15" customHeight="1" x14ac:dyDescent="0.25">
      <c r="A35" s="1013"/>
      <c r="B35" s="463"/>
      <c r="C35" s="467"/>
      <c r="D35" s="468"/>
      <c r="E35" s="159" t="s">
        <v>1242</v>
      </c>
      <c r="F35" s="161" t="s">
        <v>3055</v>
      </c>
      <c r="G35" s="161">
        <v>2</v>
      </c>
      <c r="H35" s="162"/>
      <c r="I35" s="473"/>
      <c r="J35" s="474"/>
    </row>
    <row r="36" spans="1:10" ht="15" customHeight="1" x14ac:dyDescent="0.25">
      <c r="A36" s="1013"/>
      <c r="B36" s="463"/>
      <c r="C36" s="467"/>
      <c r="D36" s="468"/>
      <c r="E36" s="159" t="s">
        <v>15</v>
      </c>
      <c r="F36" s="161" t="str">
        <f>VLOOKUP(E36,'Общий прайс лист'!A:B,2,FALSE)</f>
        <v>Фотоэлементы Medium BlueBus EPMB</v>
      </c>
      <c r="G36" s="161">
        <v>1</v>
      </c>
      <c r="H36" s="162">
        <f>VLOOKUP(E36,'Общий прайс лист'!A:D,4,FALSE)</f>
        <v>4900</v>
      </c>
      <c r="I36" s="473"/>
      <c r="J36" s="474"/>
    </row>
    <row r="37" spans="1:10" ht="15" customHeight="1" thickBot="1" x14ac:dyDescent="0.3">
      <c r="A37" s="1015"/>
      <c r="B37" s="464"/>
      <c r="C37" s="469"/>
      <c r="D37" s="470"/>
      <c r="E37" s="244" t="s">
        <v>1155</v>
      </c>
      <c r="F37" s="175" t="str">
        <f>VLOOKUP(E37,'Общий прайс лист'!A:B,2,FALSE)</f>
        <v>Лампа сигнальная с антенной 12В/24В ELDC</v>
      </c>
      <c r="G37" s="175">
        <v>1</v>
      </c>
      <c r="H37" s="176">
        <f>VLOOKUP(E37,'Общий прайс лист'!A:D,4,FALSE)</f>
        <v>3350</v>
      </c>
      <c r="I37" s="475"/>
      <c r="J37" s="476"/>
    </row>
    <row r="38" spans="1:10" ht="15" customHeight="1" thickBot="1" x14ac:dyDescent="0.3">
      <c r="A38" s="1014"/>
      <c r="B38" s="1005"/>
      <c r="C38" s="1006"/>
      <c r="D38" s="1006"/>
      <c r="E38" s="1006"/>
      <c r="F38" s="1006"/>
      <c r="G38" s="1006"/>
      <c r="H38" s="1006"/>
      <c r="I38" s="1006"/>
      <c r="J38" s="1007"/>
    </row>
    <row r="39" spans="1:10" ht="15.75" customHeight="1" x14ac:dyDescent="0.25">
      <c r="A39" s="1012" t="s">
        <v>1027</v>
      </c>
      <c r="B39" s="462" t="s">
        <v>993</v>
      </c>
      <c r="C39" s="477" t="s">
        <v>1416</v>
      </c>
      <c r="D39" s="478"/>
      <c r="E39" s="308" t="s">
        <v>40</v>
      </c>
      <c r="F39" s="236" t="str">
        <f>VLOOKUP(E39,'Общий прайс лист'!A:B,2,FALSE)</f>
        <v>Привод для распашных ворот TO6024HS</v>
      </c>
      <c r="G39" s="236">
        <v>2</v>
      </c>
      <c r="H39" s="305">
        <f>VLOOKUP(E39,'Общий прайс лист'!A:D,4,FALSE)</f>
        <v>39900</v>
      </c>
      <c r="I39" s="456">
        <f>VLOOKUP(C39,'Общий прайс лист'!A:D,4,FALSE)</f>
        <v>107900</v>
      </c>
      <c r="J39" s="457"/>
    </row>
    <row r="40" spans="1:10" ht="15" customHeight="1" x14ac:dyDescent="0.25">
      <c r="A40" s="1013"/>
      <c r="B40" s="463"/>
      <c r="C40" s="479"/>
      <c r="D40" s="480"/>
      <c r="E40" s="291" t="s">
        <v>580</v>
      </c>
      <c r="F40" s="49" t="str">
        <f>VLOOKUP(E40,'Общий прайс лист'!A:B,2,FALSE)</f>
        <v>Блок управления MC824H</v>
      </c>
      <c r="G40" s="49">
        <v>1</v>
      </c>
      <c r="H40" s="101">
        <f>VLOOKUP(E40,'Общий прайс лист'!A:D,4,FALSE)</f>
        <v>22900</v>
      </c>
      <c r="I40" s="458"/>
      <c r="J40" s="459"/>
    </row>
    <row r="41" spans="1:10" ht="15" customHeight="1" x14ac:dyDescent="0.25">
      <c r="A41" s="1013"/>
      <c r="B41" s="463"/>
      <c r="C41" s="479"/>
      <c r="D41" s="480"/>
      <c r="E41" s="291" t="s">
        <v>1268</v>
      </c>
      <c r="F41" s="49" t="str">
        <f>VLOOKUP(E41,'Общий прайс лист'!A:B,2,FALSE)</f>
        <v>Приемник OXIBD с обратной связью</v>
      </c>
      <c r="G41" s="49">
        <v>1</v>
      </c>
      <c r="H41" s="101">
        <f>VLOOKUP(E41,'Общий прайс лист'!A:D,4,FALSE)</f>
        <v>3900</v>
      </c>
      <c r="I41" s="458"/>
      <c r="J41" s="459"/>
    </row>
    <row r="42" spans="1:10" ht="15" customHeight="1" thickBot="1" x14ac:dyDescent="0.3">
      <c r="A42" s="1013"/>
      <c r="B42" s="463"/>
      <c r="C42" s="481"/>
      <c r="D42" s="482"/>
      <c r="E42" s="293" t="s">
        <v>1242</v>
      </c>
      <c r="F42" s="50" t="s">
        <v>3055</v>
      </c>
      <c r="G42" s="50">
        <v>2</v>
      </c>
      <c r="H42" s="95"/>
      <c r="I42" s="460"/>
      <c r="J42" s="461"/>
    </row>
    <row r="43" spans="1:10" ht="15" customHeight="1" thickBot="1" x14ac:dyDescent="0.3">
      <c r="A43" s="1014"/>
      <c r="B43" s="1002"/>
      <c r="C43" s="1003"/>
      <c r="D43" s="1003"/>
      <c r="E43" s="1003"/>
      <c r="F43" s="1003"/>
      <c r="G43" s="1003"/>
      <c r="H43" s="1003"/>
      <c r="I43" s="1003"/>
      <c r="J43" s="1004"/>
    </row>
    <row r="44" spans="1:10" ht="15" customHeight="1" x14ac:dyDescent="0.25">
      <c r="A44" s="1012" t="s">
        <v>1027</v>
      </c>
      <c r="B44" s="462" t="s">
        <v>993</v>
      </c>
      <c r="C44" s="465" t="s">
        <v>1278</v>
      </c>
      <c r="D44" s="466"/>
      <c r="E44" s="155" t="s">
        <v>40</v>
      </c>
      <c r="F44" s="157" t="str">
        <f>VLOOKUP(E44,'Общий прайс лист'!A:B,2,FALSE)</f>
        <v>Привод для распашных ворот TO6024HS</v>
      </c>
      <c r="G44" s="157">
        <v>2</v>
      </c>
      <c r="H44" s="158">
        <f>VLOOKUP(E44,'Общий прайс лист'!A:D,4,FALSE)</f>
        <v>39900</v>
      </c>
      <c r="I44" s="471">
        <f>VLOOKUP(C44,'Общий прайс лист'!A:D,4,FALSE)</f>
        <v>110900</v>
      </c>
      <c r="J44" s="472"/>
    </row>
    <row r="45" spans="1:10" ht="15.75" customHeight="1" x14ac:dyDescent="0.25">
      <c r="A45" s="1013"/>
      <c r="B45" s="463"/>
      <c r="C45" s="467"/>
      <c r="D45" s="468"/>
      <c r="E45" s="159" t="s">
        <v>580</v>
      </c>
      <c r="F45" s="161" t="str">
        <f>VLOOKUP(E45,'Общий прайс лист'!A:B,2,FALSE)</f>
        <v>Блок управления MC824H</v>
      </c>
      <c r="G45" s="161">
        <v>1</v>
      </c>
      <c r="H45" s="162">
        <f>VLOOKUP(E45,'Общий прайс лист'!A:D,4,FALSE)</f>
        <v>22900</v>
      </c>
      <c r="I45" s="473"/>
      <c r="J45" s="474"/>
    </row>
    <row r="46" spans="1:10" ht="25.5" customHeight="1" x14ac:dyDescent="0.25">
      <c r="A46" s="1013"/>
      <c r="B46" s="463"/>
      <c r="C46" s="467"/>
      <c r="D46" s="468"/>
      <c r="E46" s="159" t="s">
        <v>1268</v>
      </c>
      <c r="F46" s="161" t="str">
        <f>VLOOKUP(E46,'Общий прайс лист'!A:B,2,FALSE)</f>
        <v>Приемник OXIBD с обратной связью</v>
      </c>
      <c r="G46" s="161">
        <v>1</v>
      </c>
      <c r="H46" s="162">
        <f>VLOOKUP(E46,'Общий прайс лист'!A:D,4,FALSE)</f>
        <v>3900</v>
      </c>
      <c r="I46" s="473"/>
      <c r="J46" s="474"/>
    </row>
    <row r="47" spans="1:10" ht="15" customHeight="1" x14ac:dyDescent="0.25">
      <c r="A47" s="1013"/>
      <c r="B47" s="463"/>
      <c r="C47" s="467"/>
      <c r="D47" s="468"/>
      <c r="E47" s="159" t="s">
        <v>1242</v>
      </c>
      <c r="F47" s="161" t="s">
        <v>3055</v>
      </c>
      <c r="G47" s="161">
        <v>2</v>
      </c>
      <c r="H47" s="162"/>
      <c r="I47" s="473"/>
      <c r="J47" s="474"/>
    </row>
    <row r="48" spans="1:10" ht="15.75" customHeight="1" x14ac:dyDescent="0.25">
      <c r="A48" s="1013"/>
      <c r="B48" s="463"/>
      <c r="C48" s="467"/>
      <c r="D48" s="468"/>
      <c r="E48" s="159" t="s">
        <v>15</v>
      </c>
      <c r="F48" s="161" t="str">
        <f>VLOOKUP(E48,'Общий прайс лист'!A:B,2,FALSE)</f>
        <v>Фотоэлементы Medium BlueBus EPMB</v>
      </c>
      <c r="G48" s="161">
        <v>1</v>
      </c>
      <c r="H48" s="162">
        <f>VLOOKUP(E48,'Общий прайс лист'!A:D,4,FALSE)</f>
        <v>4900</v>
      </c>
      <c r="I48" s="473"/>
      <c r="J48" s="474"/>
    </row>
    <row r="49" spans="1:10" ht="15" customHeight="1" thickBot="1" x14ac:dyDescent="0.3">
      <c r="A49" s="1015"/>
      <c r="B49" s="464"/>
      <c r="C49" s="469"/>
      <c r="D49" s="470"/>
      <c r="E49" s="244" t="s">
        <v>1155</v>
      </c>
      <c r="F49" s="175" t="str">
        <f>VLOOKUP(E49,'Общий прайс лист'!A:B,2,FALSE)</f>
        <v>Лампа сигнальная с антенной 12В/24В ELDC</v>
      </c>
      <c r="G49" s="175">
        <v>1</v>
      </c>
      <c r="H49" s="176">
        <f>VLOOKUP(E49,'Общий прайс лист'!A:D,4,FALSE)</f>
        <v>3350</v>
      </c>
      <c r="I49" s="475"/>
      <c r="J49" s="476"/>
    </row>
    <row r="50" spans="1:10" ht="15" customHeight="1" thickBot="1" x14ac:dyDescent="0.3">
      <c r="A50" s="1014"/>
      <c r="B50" s="1005"/>
      <c r="C50" s="1006"/>
      <c r="D50" s="1006"/>
      <c r="E50" s="1006"/>
      <c r="F50" s="1006"/>
      <c r="G50" s="1006"/>
      <c r="H50" s="1006"/>
      <c r="I50" s="1006"/>
      <c r="J50" s="1007"/>
    </row>
    <row r="51" spans="1:10" ht="15" customHeight="1" x14ac:dyDescent="0.25">
      <c r="A51" s="1016" t="s">
        <v>1028</v>
      </c>
      <c r="B51" s="462" t="s">
        <v>993</v>
      </c>
      <c r="C51" s="477" t="s">
        <v>1422</v>
      </c>
      <c r="D51" s="478"/>
      <c r="E51" s="316" t="s">
        <v>623</v>
      </c>
      <c r="F51" s="317" t="s">
        <v>3056</v>
      </c>
      <c r="G51" s="236">
        <v>1</v>
      </c>
      <c r="H51" s="305"/>
      <c r="I51" s="456">
        <f>VLOOKUP(C51,'Общий прайс лист'!A:D,4,FALSE)</f>
        <v>101900</v>
      </c>
      <c r="J51" s="457"/>
    </row>
    <row r="52" spans="1:10" ht="15.75" customHeight="1" x14ac:dyDescent="0.25">
      <c r="A52" s="1017"/>
      <c r="B52" s="463"/>
      <c r="C52" s="479"/>
      <c r="D52" s="480"/>
      <c r="E52" s="291" t="s">
        <v>38</v>
      </c>
      <c r="F52" s="49" t="s">
        <v>3056</v>
      </c>
      <c r="G52" s="48">
        <v>1</v>
      </c>
      <c r="H52" s="94"/>
      <c r="I52" s="458"/>
      <c r="J52" s="459"/>
    </row>
    <row r="53" spans="1:10" ht="21.75" customHeight="1" x14ac:dyDescent="0.25">
      <c r="A53" s="1017"/>
      <c r="B53" s="463"/>
      <c r="C53" s="479"/>
      <c r="D53" s="480"/>
      <c r="E53" s="291" t="s">
        <v>1268</v>
      </c>
      <c r="F53" s="49" t="str">
        <f>VLOOKUP(E53,'Общий прайс лист'!A:B,2,FALSE)</f>
        <v>Приемник OXIBD с обратной связью</v>
      </c>
      <c r="G53" s="49">
        <v>1</v>
      </c>
      <c r="H53" s="101">
        <f>VLOOKUP(E53,'Общий прайс лист'!A:D,4,FALSE)</f>
        <v>3900</v>
      </c>
      <c r="I53" s="458"/>
      <c r="J53" s="459"/>
    </row>
    <row r="54" spans="1:10" ht="25.5" customHeight="1" thickBot="1" x14ac:dyDescent="0.3">
      <c r="A54" s="1017"/>
      <c r="B54" s="463"/>
      <c r="C54" s="481"/>
      <c r="D54" s="482"/>
      <c r="E54" s="293" t="s">
        <v>1242</v>
      </c>
      <c r="F54" s="50" t="s">
        <v>3055</v>
      </c>
      <c r="G54" s="50">
        <v>2</v>
      </c>
      <c r="H54" s="95"/>
      <c r="I54" s="460"/>
      <c r="J54" s="461"/>
    </row>
    <row r="55" spans="1:10" ht="15" customHeight="1" thickBot="1" x14ac:dyDescent="0.3">
      <c r="A55" s="1018"/>
      <c r="B55" s="1002"/>
      <c r="C55" s="1003"/>
      <c r="D55" s="1003"/>
      <c r="E55" s="1003"/>
      <c r="F55" s="1003"/>
      <c r="G55" s="1003"/>
      <c r="H55" s="1003"/>
      <c r="I55" s="1003"/>
      <c r="J55" s="1004"/>
    </row>
    <row r="56" spans="1:10" ht="15" customHeight="1" x14ac:dyDescent="0.25">
      <c r="A56" s="1016" t="s">
        <v>1028</v>
      </c>
      <c r="B56" s="462" t="s">
        <v>993</v>
      </c>
      <c r="C56" s="465" t="s">
        <v>1279</v>
      </c>
      <c r="D56" s="466"/>
      <c r="E56" s="313" t="s">
        <v>623</v>
      </c>
      <c r="F56" s="171" t="s">
        <v>3056</v>
      </c>
      <c r="G56" s="157">
        <v>1</v>
      </c>
      <c r="H56" s="158"/>
      <c r="I56" s="471">
        <f>VLOOKUP(C56,'Общий прайс лист'!A:D,4,FALSE)</f>
        <v>104900</v>
      </c>
      <c r="J56" s="472"/>
    </row>
    <row r="57" spans="1:10" ht="15" customHeight="1" x14ac:dyDescent="0.25">
      <c r="A57" s="1017"/>
      <c r="B57" s="463"/>
      <c r="C57" s="467"/>
      <c r="D57" s="468"/>
      <c r="E57" s="159" t="s">
        <v>38</v>
      </c>
      <c r="F57" s="161" t="s">
        <v>3056</v>
      </c>
      <c r="G57" s="168">
        <v>1</v>
      </c>
      <c r="H57" s="169"/>
      <c r="I57" s="473"/>
      <c r="J57" s="474"/>
    </row>
    <row r="58" spans="1:10" ht="15.75" customHeight="1" x14ac:dyDescent="0.25">
      <c r="A58" s="1017"/>
      <c r="B58" s="463"/>
      <c r="C58" s="467"/>
      <c r="D58" s="468"/>
      <c r="E58" s="159" t="s">
        <v>1268</v>
      </c>
      <c r="F58" s="161" t="str">
        <f>VLOOKUP(E58,'Общий прайс лист'!A:B,2,FALSE)</f>
        <v>Приемник OXIBD с обратной связью</v>
      </c>
      <c r="G58" s="161">
        <v>1</v>
      </c>
      <c r="H58" s="162">
        <f>VLOOKUP(E58,'Общий прайс лист'!A:D,4,FALSE)</f>
        <v>3900</v>
      </c>
      <c r="I58" s="473"/>
      <c r="J58" s="474"/>
    </row>
    <row r="59" spans="1:10" ht="15" customHeight="1" x14ac:dyDescent="0.25">
      <c r="A59" s="1017"/>
      <c r="B59" s="463"/>
      <c r="C59" s="467"/>
      <c r="D59" s="468"/>
      <c r="E59" s="159" t="s">
        <v>1242</v>
      </c>
      <c r="F59" s="161" t="s">
        <v>3055</v>
      </c>
      <c r="G59" s="161">
        <v>2</v>
      </c>
      <c r="H59" s="162"/>
      <c r="I59" s="473"/>
      <c r="J59" s="474"/>
    </row>
    <row r="60" spans="1:10" ht="15" customHeight="1" x14ac:dyDescent="0.25">
      <c r="A60" s="1017"/>
      <c r="B60" s="463"/>
      <c r="C60" s="467"/>
      <c r="D60" s="468"/>
      <c r="E60" s="159" t="s">
        <v>15</v>
      </c>
      <c r="F60" s="161" t="str">
        <f>VLOOKUP(E60,'Общий прайс лист'!A:B,2,FALSE)</f>
        <v>Фотоэлементы Medium BlueBus EPMB</v>
      </c>
      <c r="G60" s="161">
        <v>1</v>
      </c>
      <c r="H60" s="162">
        <f>VLOOKUP(E60,'Общий прайс лист'!A:D,4,FALSE)</f>
        <v>4900</v>
      </c>
      <c r="I60" s="473"/>
      <c r="J60" s="474"/>
    </row>
    <row r="61" spans="1:10" ht="15.75" customHeight="1" thickBot="1" x14ac:dyDescent="0.3">
      <c r="A61" s="1019"/>
      <c r="B61" s="464"/>
      <c r="C61" s="469"/>
      <c r="D61" s="470"/>
      <c r="E61" s="244" t="s">
        <v>1155</v>
      </c>
      <c r="F61" s="175" t="str">
        <f>VLOOKUP(E61,'Общий прайс лист'!A:B,2,FALSE)</f>
        <v>Лампа сигнальная с антенной 12В/24В ELDC</v>
      </c>
      <c r="G61" s="175">
        <v>1</v>
      </c>
      <c r="H61" s="176">
        <f>VLOOKUP(E61,'Общий прайс лист'!A:D,4,FALSE)</f>
        <v>3350</v>
      </c>
      <c r="I61" s="475"/>
      <c r="J61" s="476"/>
    </row>
    <row r="62" spans="1:10" ht="15" customHeight="1" x14ac:dyDescent="0.25">
      <c r="A62" s="1020"/>
      <c r="C62" s="8"/>
      <c r="D62" s="8"/>
      <c r="E62" s="8"/>
      <c r="F62" s="8"/>
      <c r="G62" s="8"/>
      <c r="H62" s="8"/>
      <c r="I62" s="8"/>
      <c r="J62" s="8"/>
    </row>
    <row r="63" spans="1:10" ht="15" customHeight="1" x14ac:dyDescent="0.25">
      <c r="A63" s="1020"/>
      <c r="C63" s="8"/>
      <c r="D63" s="8"/>
      <c r="E63" s="8"/>
      <c r="F63" s="8"/>
      <c r="G63" s="8"/>
      <c r="H63" s="8"/>
      <c r="I63" s="8"/>
      <c r="J63" s="8"/>
    </row>
    <row r="64" spans="1:10" ht="15" customHeight="1" x14ac:dyDescent="0.25">
      <c r="A64" s="1020"/>
      <c r="C64" s="8"/>
      <c r="D64" s="8"/>
      <c r="E64" s="8"/>
      <c r="F64" s="8"/>
      <c r="G64" s="8"/>
      <c r="H64" s="8"/>
      <c r="I64" s="8"/>
      <c r="J64" s="8"/>
    </row>
    <row r="65" spans="1:10" ht="15" customHeight="1" x14ac:dyDescent="0.25">
      <c r="A65" s="1020"/>
      <c r="C65" s="8"/>
      <c r="D65" s="8"/>
      <c r="E65" s="8"/>
      <c r="F65" s="8"/>
      <c r="G65" s="8"/>
      <c r="H65" s="8"/>
      <c r="I65" s="8"/>
      <c r="J65" s="8"/>
    </row>
    <row r="66" spans="1:10" ht="15" customHeight="1" x14ac:dyDescent="0.25">
      <c r="A66" s="1020"/>
      <c r="C66" s="8"/>
      <c r="D66" s="8"/>
      <c r="E66" s="8"/>
      <c r="F66" s="8"/>
      <c r="G66" s="8"/>
      <c r="H66" s="8"/>
      <c r="I66" s="8"/>
      <c r="J66" s="8"/>
    </row>
    <row r="67" spans="1:10" ht="16.7" customHeight="1" x14ac:dyDescent="0.25">
      <c r="A67" s="1020"/>
      <c r="C67" s="8"/>
      <c r="D67" s="8"/>
      <c r="E67" s="8"/>
      <c r="F67" s="8"/>
      <c r="G67" s="8"/>
      <c r="H67" s="8"/>
      <c r="I67" s="8"/>
      <c r="J67" s="8"/>
    </row>
    <row r="68" spans="1:10" ht="15" customHeight="1" x14ac:dyDescent="0.25"/>
    <row r="69" spans="1:10" ht="15" customHeight="1" x14ac:dyDescent="0.25"/>
    <row r="70" spans="1:10" ht="14.25" customHeight="1" x14ac:dyDescent="0.25"/>
    <row r="71" spans="1:10" ht="29.25" customHeight="1" x14ac:dyDescent="0.25"/>
    <row r="72" spans="1:10" ht="14.25" customHeight="1" x14ac:dyDescent="0.25"/>
    <row r="73" spans="1:10" ht="14.25" customHeight="1" x14ac:dyDescent="0.25"/>
    <row r="74" spans="1:10" ht="14.25" customHeight="1" x14ac:dyDescent="0.25"/>
    <row r="75" spans="1:10" ht="14.25" customHeight="1" x14ac:dyDescent="0.25"/>
    <row r="76" spans="1:10" ht="14.25" customHeight="1" x14ac:dyDescent="0.25"/>
    <row r="77" spans="1:10" ht="14.25" customHeight="1" x14ac:dyDescent="0.25"/>
    <row r="78" spans="1:10" ht="14.25" customHeight="1" x14ac:dyDescent="0.25"/>
    <row r="79" spans="1:10" ht="14.25" customHeight="1" x14ac:dyDescent="0.25"/>
    <row r="80" spans="1:10" ht="14.25" customHeight="1" x14ac:dyDescent="0.25"/>
    <row r="81" ht="30.75" customHeight="1" x14ac:dyDescent="0.25"/>
    <row r="82" ht="15" customHeight="1" x14ac:dyDescent="0.25"/>
    <row r="83" ht="15" customHeight="1" x14ac:dyDescent="0.25"/>
    <row r="84" ht="15" customHeight="1" x14ac:dyDescent="0.25"/>
    <row r="85" ht="18.75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.399999999999999" customHeight="1" x14ac:dyDescent="0.25"/>
    <row r="118" ht="15" customHeight="1" x14ac:dyDescent="0.25"/>
    <row r="119" ht="15" customHeight="1" x14ac:dyDescent="0.25"/>
    <row r="120" ht="15" customHeight="1" x14ac:dyDescent="0.25"/>
    <row r="121" ht="16.7" customHeight="1" x14ac:dyDescent="0.25"/>
    <row r="122" ht="16.7" customHeight="1" x14ac:dyDescent="0.25"/>
    <row r="123" ht="16.7" customHeight="1" x14ac:dyDescent="0.25"/>
    <row r="124" ht="16.7" customHeight="1" x14ac:dyDescent="0.25"/>
    <row r="125" ht="16.7" customHeight="1" x14ac:dyDescent="0.25"/>
    <row r="126" ht="16.7" customHeight="1" x14ac:dyDescent="0.25"/>
    <row r="127" ht="16.7" customHeight="1" x14ac:dyDescent="0.25"/>
    <row r="128" ht="16.7" customHeight="1" x14ac:dyDescent="0.25"/>
    <row r="129" ht="16.7" customHeight="1" x14ac:dyDescent="0.25"/>
    <row r="130" ht="16.7" customHeight="1" x14ac:dyDescent="0.25"/>
    <row r="131" ht="16.7" customHeight="1" x14ac:dyDescent="0.25"/>
    <row r="132" ht="16.7" customHeight="1" x14ac:dyDescent="0.25"/>
    <row r="133" ht="16.7" customHeight="1" x14ac:dyDescent="0.25"/>
    <row r="134" ht="16.7" customHeight="1" x14ac:dyDescent="0.25"/>
    <row r="135" ht="39" customHeight="1" x14ac:dyDescent="0.25"/>
    <row r="137" ht="15" customHeight="1" x14ac:dyDescent="0.25"/>
    <row r="138" ht="1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</sheetData>
  <mergeCells count="52">
    <mergeCell ref="B19:J19"/>
    <mergeCell ref="B14:J14"/>
    <mergeCell ref="B7:J7"/>
    <mergeCell ref="B26:J26"/>
    <mergeCell ref="B31:J31"/>
    <mergeCell ref="B38:J38"/>
    <mergeCell ref="B43:J43"/>
    <mergeCell ref="B50:J50"/>
    <mergeCell ref="B55:J55"/>
    <mergeCell ref="I27:J30"/>
    <mergeCell ref="C56:D61"/>
    <mergeCell ref="I56:J61"/>
    <mergeCell ref="I15:J18"/>
    <mergeCell ref="A39:A42"/>
    <mergeCell ref="B39:B42"/>
    <mergeCell ref="C51:D54"/>
    <mergeCell ref="A56:A61"/>
    <mergeCell ref="B56:B61"/>
    <mergeCell ref="A51:A54"/>
    <mergeCell ref="B51:B54"/>
    <mergeCell ref="C32:D37"/>
    <mergeCell ref="I32:J37"/>
    <mergeCell ref="C3:D6"/>
    <mergeCell ref="I3:J6"/>
    <mergeCell ref="A8:A13"/>
    <mergeCell ref="B8:B13"/>
    <mergeCell ref="B1:E1"/>
    <mergeCell ref="I1:J1"/>
    <mergeCell ref="A2:J2"/>
    <mergeCell ref="C8:D13"/>
    <mergeCell ref="I8:J13"/>
    <mergeCell ref="A3:A6"/>
    <mergeCell ref="B3:B6"/>
    <mergeCell ref="I51:J54"/>
    <mergeCell ref="B15:B18"/>
    <mergeCell ref="A20:A25"/>
    <mergeCell ref="B20:B25"/>
    <mergeCell ref="C20:D25"/>
    <mergeCell ref="I20:J25"/>
    <mergeCell ref="A44:A49"/>
    <mergeCell ref="B44:B49"/>
    <mergeCell ref="C44:D49"/>
    <mergeCell ref="I44:J49"/>
    <mergeCell ref="A15:A18"/>
    <mergeCell ref="A32:A37"/>
    <mergeCell ref="B27:B30"/>
    <mergeCell ref="B32:B37"/>
    <mergeCell ref="C39:D42"/>
    <mergeCell ref="I39:J42"/>
    <mergeCell ref="C15:D18"/>
    <mergeCell ref="A27:A30"/>
    <mergeCell ref="C27:D30"/>
  </mergeCells>
  <pageMargins left="0.25" right="0.25" top="0.75" bottom="0.75" header="0.3" footer="0.3"/>
  <pageSetup paperSize="9" scale="6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5"/>
  <sheetViews>
    <sheetView zoomScaleNormal="100" zoomScaleSheetLayoutView="100" workbookViewId="0">
      <selection activeCell="M23" sqref="M23"/>
    </sheetView>
  </sheetViews>
  <sheetFormatPr defaultRowHeight="15.75" x14ac:dyDescent="0.25"/>
  <cols>
    <col min="1" max="1" width="12.140625" style="152" customWidth="1"/>
    <col min="2" max="2" width="18.5703125" customWidth="1"/>
    <col min="3" max="3" width="5.5703125" style="8" customWidth="1"/>
    <col min="4" max="4" width="23.140625" style="111" customWidth="1"/>
    <col min="5" max="5" width="26.28515625" style="111" customWidth="1"/>
    <col min="6" max="6" width="15.7109375" style="115" customWidth="1"/>
    <col min="7" max="7" width="69.85546875" style="115" customWidth="1"/>
    <col min="8" max="8" width="9.140625" style="115" customWidth="1"/>
    <col min="9" max="9" width="8.85546875" style="116" customWidth="1"/>
    <col min="10" max="10" width="20.85546875" style="106" bestFit="1" customWidth="1"/>
    <col min="11" max="11" width="17.28515625" style="106" bestFit="1" customWidth="1"/>
  </cols>
  <sheetData>
    <row r="1" spans="1:11" ht="39" thickBot="1" x14ac:dyDescent="0.3">
      <c r="A1" s="151" t="s">
        <v>524</v>
      </c>
      <c r="B1" s="18" t="s">
        <v>535</v>
      </c>
      <c r="C1" s="486" t="s">
        <v>1145</v>
      </c>
      <c r="D1" s="486"/>
      <c r="E1" s="487"/>
      <c r="F1" s="488"/>
      <c r="G1" s="47" t="s">
        <v>528</v>
      </c>
      <c r="H1" s="47" t="s">
        <v>527</v>
      </c>
      <c r="I1" s="89" t="s">
        <v>1033</v>
      </c>
      <c r="J1" s="494" t="s">
        <v>1034</v>
      </c>
      <c r="K1" s="495"/>
    </row>
    <row r="2" spans="1:11" ht="25.5" customHeight="1" x14ac:dyDescent="0.25">
      <c r="A2" s="554"/>
      <c r="B2" s="895" t="s">
        <v>1140</v>
      </c>
      <c r="C2" s="551" t="s">
        <v>993</v>
      </c>
      <c r="D2" s="465" t="s">
        <v>537</v>
      </c>
      <c r="E2" s="466"/>
      <c r="F2" s="309" t="s">
        <v>575</v>
      </c>
      <c r="G2" s="156" t="s">
        <v>1346</v>
      </c>
      <c r="H2" s="156">
        <v>2</v>
      </c>
      <c r="I2" s="156"/>
      <c r="J2" s="529">
        <f>VLOOKUP(D2,'Общий прайс лист'!A:D,4,FALSE)</f>
        <v>34900</v>
      </c>
      <c r="K2" s="530"/>
    </row>
    <row r="3" spans="1:11" s="8" customFormat="1" ht="15" customHeight="1" x14ac:dyDescent="0.25">
      <c r="A3" s="555"/>
      <c r="B3" s="896"/>
      <c r="C3" s="552"/>
      <c r="D3" s="467"/>
      <c r="E3" s="468"/>
      <c r="F3" s="312" t="s">
        <v>1212</v>
      </c>
      <c r="G3" s="160" t="str">
        <f>VLOOKUP(F3,'Общий прайс лист'!A:B,2,FALSE)</f>
        <v>Блок управления MC800</v>
      </c>
      <c r="H3" s="160">
        <v>1</v>
      </c>
      <c r="I3" s="160">
        <f>VLOOKUP(F3,'Общий прайс лист'!A:D,4,FALSE)</f>
        <v>11900</v>
      </c>
      <c r="J3" s="531"/>
      <c r="K3" s="532"/>
    </row>
    <row r="4" spans="1:11" s="8" customFormat="1" ht="15" customHeight="1" x14ac:dyDescent="0.25">
      <c r="A4" s="555"/>
      <c r="B4" s="896"/>
      <c r="C4" s="552"/>
      <c r="D4" s="467"/>
      <c r="E4" s="468"/>
      <c r="F4" s="312" t="s">
        <v>1268</v>
      </c>
      <c r="G4" s="160" t="str">
        <f>VLOOKUP(F4,'Общий прайс лист'!A:B,2,FALSE)</f>
        <v>Приемник OXIBD с обратной связью</v>
      </c>
      <c r="H4" s="160">
        <v>1</v>
      </c>
      <c r="I4" s="160">
        <f>VLOOKUP(F4,'Общий прайс лист'!A:D,4,FALSE)</f>
        <v>3900</v>
      </c>
      <c r="J4" s="531"/>
      <c r="K4" s="532"/>
    </row>
    <row r="5" spans="1:11" s="8" customFormat="1" ht="15.75" customHeight="1" thickBot="1" x14ac:dyDescent="0.3">
      <c r="A5" s="555"/>
      <c r="B5" s="896"/>
      <c r="C5" s="552"/>
      <c r="D5" s="469"/>
      <c r="E5" s="470"/>
      <c r="F5" s="327" t="s">
        <v>685</v>
      </c>
      <c r="G5" s="164" t="s">
        <v>820</v>
      </c>
      <c r="H5" s="164">
        <v>2</v>
      </c>
      <c r="I5" s="164"/>
      <c r="J5" s="533"/>
      <c r="K5" s="534"/>
    </row>
    <row r="6" spans="1:11" ht="15" customHeight="1" thickBot="1" x14ac:dyDescent="0.3">
      <c r="A6" s="555"/>
      <c r="B6" s="883"/>
      <c r="C6" s="884"/>
      <c r="D6" s="884"/>
      <c r="E6" s="884"/>
      <c r="F6" s="884"/>
      <c r="G6" s="884"/>
      <c r="H6" s="884"/>
      <c r="I6" s="884"/>
      <c r="J6" s="884"/>
      <c r="K6" s="885"/>
    </row>
    <row r="7" spans="1:11" ht="15" customHeight="1" x14ac:dyDescent="0.25">
      <c r="A7" s="555"/>
      <c r="B7" s="895" t="s">
        <v>1139</v>
      </c>
      <c r="C7" s="539" t="s">
        <v>993</v>
      </c>
      <c r="D7" s="465" t="s">
        <v>36</v>
      </c>
      <c r="E7" s="466"/>
      <c r="F7" s="309" t="s">
        <v>642</v>
      </c>
      <c r="G7" s="156" t="str">
        <f>VLOOKUP(F7,'Общий прайс лист'!A:B,2,FALSE)</f>
        <v>Привод для распашных ворот WG4024</v>
      </c>
      <c r="H7" s="156">
        <v>2</v>
      </c>
      <c r="I7" s="172">
        <f>VLOOKUP(F7,'Общий прайс лист'!A:D,4,FALSE)</f>
        <v>20900</v>
      </c>
      <c r="J7" s="535">
        <f>VLOOKUP(D7,'Общий прайс лист'!A:D,4,FALSE)</f>
        <v>36900</v>
      </c>
      <c r="K7" s="502"/>
    </row>
    <row r="8" spans="1:11" ht="15" customHeight="1" x14ac:dyDescent="0.25">
      <c r="A8" s="555"/>
      <c r="B8" s="896"/>
      <c r="C8" s="540"/>
      <c r="D8" s="467"/>
      <c r="E8" s="468"/>
      <c r="F8" s="312" t="s">
        <v>1347</v>
      </c>
      <c r="G8" s="160" t="str">
        <f>VLOOKUP(F8,'Общий прайс лист'!A:B,2,FALSE)</f>
        <v>Блок управления MC424L, встроенный радиоприемник на 100 пультов, SM-разъем</v>
      </c>
      <c r="H8" s="160">
        <v>1</v>
      </c>
      <c r="I8" s="173">
        <f>VLOOKUP(F8,'Общий прайс лист'!A:D,4,FALSE)</f>
        <v>15900</v>
      </c>
      <c r="J8" s="536"/>
      <c r="K8" s="503"/>
    </row>
    <row r="9" spans="1:11" ht="15.75" customHeight="1" thickBot="1" x14ac:dyDescent="0.3">
      <c r="A9" s="556"/>
      <c r="B9" s="896"/>
      <c r="C9" s="540"/>
      <c r="D9" s="467"/>
      <c r="E9" s="468"/>
      <c r="F9" s="328" t="s">
        <v>685</v>
      </c>
      <c r="G9" s="299" t="s">
        <v>820</v>
      </c>
      <c r="H9" s="299">
        <v>2</v>
      </c>
      <c r="I9" s="300"/>
      <c r="J9" s="536"/>
      <c r="K9" s="503"/>
    </row>
    <row r="10" spans="1:11" s="8" customFormat="1" ht="15.75" customHeight="1" thickBot="1" x14ac:dyDescent="0.3">
      <c r="A10" s="445"/>
      <c r="B10" s="896"/>
      <c r="C10" s="540"/>
      <c r="D10" s="889"/>
      <c r="E10" s="890"/>
      <c r="F10" s="890"/>
      <c r="G10" s="890"/>
      <c r="H10" s="890"/>
      <c r="I10" s="890"/>
      <c r="J10" s="890"/>
      <c r="K10" s="891"/>
    </row>
    <row r="11" spans="1:11" s="8" customFormat="1" ht="15.75" customHeight="1" thickBot="1" x14ac:dyDescent="0.3">
      <c r="A11" s="325"/>
      <c r="B11" s="896"/>
      <c r="C11" s="540"/>
      <c r="D11" s="477" t="s">
        <v>1401</v>
      </c>
      <c r="E11" s="478"/>
      <c r="F11" s="314" t="s">
        <v>642</v>
      </c>
      <c r="G11" s="303" t="str">
        <f>VLOOKUP(F11,'Общий прайс лист'!A:B,2,FALSE)</f>
        <v>Привод для распашных ворот WG4024</v>
      </c>
      <c r="H11" s="303">
        <v>2</v>
      </c>
      <c r="I11" s="304">
        <f>VLOOKUP(F11,'Общий прайс лист'!A:D,4,FALSE)</f>
        <v>20900</v>
      </c>
      <c r="J11" s="456">
        <f>VLOOKUP(D11,'Общий прайс лист'!A:D,4,FALSE)</f>
        <v>39900</v>
      </c>
      <c r="K11" s="457"/>
    </row>
    <row r="12" spans="1:11" s="8" customFormat="1" ht="15" customHeight="1" x14ac:dyDescent="0.25">
      <c r="A12" s="554"/>
      <c r="B12" s="896"/>
      <c r="C12" s="540"/>
      <c r="D12" s="479"/>
      <c r="E12" s="480"/>
      <c r="F12" s="315" t="s">
        <v>1347</v>
      </c>
      <c r="G12" s="288" t="str">
        <f>VLOOKUP(F12,'Общий прайс лист'!A:B,2,FALSE)</f>
        <v>Блок управления MC424L, встроенный радиоприемник на 100 пультов, SM-разъем</v>
      </c>
      <c r="H12" s="287">
        <v>1</v>
      </c>
      <c r="I12" s="301">
        <f>VLOOKUP(F12,'Общий прайс лист'!A:D,4,FALSE)</f>
        <v>15900</v>
      </c>
      <c r="J12" s="458"/>
      <c r="K12" s="459"/>
    </row>
    <row r="13" spans="1:11" s="8" customFormat="1" ht="25.5" customHeight="1" x14ac:dyDescent="0.25">
      <c r="A13" s="555"/>
      <c r="B13" s="896"/>
      <c r="C13" s="540"/>
      <c r="D13" s="479"/>
      <c r="E13" s="480"/>
      <c r="F13" s="315" t="s">
        <v>1242</v>
      </c>
      <c r="G13" s="288" t="s">
        <v>3055</v>
      </c>
      <c r="H13" s="288">
        <v>2</v>
      </c>
      <c r="I13" s="301"/>
      <c r="J13" s="458"/>
      <c r="K13" s="459"/>
    </row>
    <row r="14" spans="1:11" s="8" customFormat="1" ht="15.75" customHeight="1" x14ac:dyDescent="0.25">
      <c r="A14" s="555"/>
      <c r="B14" s="896"/>
      <c r="C14" s="540"/>
      <c r="D14" s="479"/>
      <c r="E14" s="480"/>
      <c r="F14" s="315" t="s">
        <v>1268</v>
      </c>
      <c r="G14" s="288" t="str">
        <f>VLOOKUP(F14,'Общий прайс лист'!A:B,2,FALSE)</f>
        <v>Приемник OXIBD с обратной связью</v>
      </c>
      <c r="H14" s="288">
        <v>1</v>
      </c>
      <c r="I14" s="301">
        <f>VLOOKUP(F14,'Общий прайс лист'!A:D,4,FALSE)</f>
        <v>3900</v>
      </c>
      <c r="J14" s="458"/>
      <c r="K14" s="459"/>
    </row>
    <row r="15" spans="1:11" s="8" customFormat="1" ht="18.75" customHeight="1" x14ac:dyDescent="0.25">
      <c r="A15" s="555"/>
      <c r="B15" s="896"/>
      <c r="C15" s="540"/>
      <c r="D15" s="479"/>
      <c r="E15" s="480"/>
      <c r="F15" s="318" t="s">
        <v>557</v>
      </c>
      <c r="G15" s="288" t="str">
        <f>VLOOKUP(F15,'Общий прайс лист'!A:B,2,FALSE)</f>
        <v>Фотоэлементы Medium EPM</v>
      </c>
      <c r="H15" s="288">
        <v>1</v>
      </c>
      <c r="I15" s="301">
        <f>VLOOKUP(F15,'Общий прайс лист'!A:D,4,FALSE)</f>
        <v>4900</v>
      </c>
      <c r="J15" s="458"/>
      <c r="K15" s="459"/>
    </row>
    <row r="16" spans="1:11" s="8" customFormat="1" ht="18.75" customHeight="1" thickBot="1" x14ac:dyDescent="0.3">
      <c r="A16" s="555"/>
      <c r="B16" s="897"/>
      <c r="C16" s="541"/>
      <c r="D16" s="481"/>
      <c r="E16" s="482"/>
      <c r="F16" s="329" t="s">
        <v>1155</v>
      </c>
      <c r="G16" s="289" t="str">
        <f>VLOOKUP(F16,'Общий прайс лист'!A:B,2,FALSE)</f>
        <v>Лампа сигнальная с антенной 12В/24В ELDC</v>
      </c>
      <c r="H16" s="289">
        <v>1</v>
      </c>
      <c r="I16" s="302">
        <f>VLOOKUP(F16,'Общий прайс лист'!A:D,4,FALSE)</f>
        <v>3350</v>
      </c>
      <c r="J16" s="460"/>
      <c r="K16" s="461"/>
    </row>
    <row r="17" spans="1:11" s="8" customFormat="1" ht="18.75" customHeight="1" thickBot="1" x14ac:dyDescent="0.3">
      <c r="A17" s="555"/>
      <c r="B17" s="886"/>
      <c r="C17" s="887"/>
      <c r="D17" s="887"/>
      <c r="E17" s="887"/>
      <c r="F17" s="887"/>
      <c r="G17" s="887"/>
      <c r="H17" s="887"/>
      <c r="I17" s="887"/>
      <c r="J17" s="887"/>
      <c r="K17" s="888"/>
    </row>
    <row r="18" spans="1:11" s="8" customFormat="1" ht="15" customHeight="1" x14ac:dyDescent="0.25">
      <c r="A18" s="555"/>
      <c r="B18" s="895" t="s">
        <v>1137</v>
      </c>
      <c r="C18" s="539" t="s">
        <v>993</v>
      </c>
      <c r="D18" s="465" t="s">
        <v>37</v>
      </c>
      <c r="E18" s="466"/>
      <c r="F18" s="309" t="s">
        <v>645</v>
      </c>
      <c r="G18" s="156" t="str">
        <f>VLOOKUP(F18,'Общий прайс лист'!A:B,2,FALSE)</f>
        <v>Привод для распашных ворот WG5024</v>
      </c>
      <c r="H18" s="156">
        <v>2</v>
      </c>
      <c r="I18" s="172">
        <f>VLOOKUP(F18,'Общий прайс лист'!A:D,4,FALSE)</f>
        <v>20900</v>
      </c>
      <c r="J18" s="535">
        <f>VLOOKUP(D18,'Общий прайс лист'!A:D,4,FALSE)</f>
        <v>37900</v>
      </c>
      <c r="K18" s="502"/>
    </row>
    <row r="19" spans="1:11" s="8" customFormat="1" ht="15" customHeight="1" x14ac:dyDescent="0.25">
      <c r="A19" s="555"/>
      <c r="B19" s="896"/>
      <c r="C19" s="540"/>
      <c r="D19" s="467"/>
      <c r="E19" s="468"/>
      <c r="F19" s="312" t="s">
        <v>1347</v>
      </c>
      <c r="G19" s="160" t="str">
        <f>VLOOKUP(F19,'Общий прайс лист'!A:B,2,FALSE)</f>
        <v>Блок управления MC424L, встроенный радиоприемник на 100 пультов, SM-разъем</v>
      </c>
      <c r="H19" s="160">
        <v>1</v>
      </c>
      <c r="I19" s="173">
        <f>VLOOKUP(F19,'Общий прайс лист'!A:D,4,FALSE)</f>
        <v>15900</v>
      </c>
      <c r="J19" s="536"/>
      <c r="K19" s="503"/>
    </row>
    <row r="20" spans="1:11" s="8" customFormat="1" ht="15" customHeight="1" x14ac:dyDescent="0.25">
      <c r="A20" s="555"/>
      <c r="B20" s="896"/>
      <c r="C20" s="540"/>
      <c r="D20" s="467"/>
      <c r="E20" s="468"/>
      <c r="F20" s="328" t="s">
        <v>685</v>
      </c>
      <c r="G20" s="160" t="s">
        <v>820</v>
      </c>
      <c r="H20" s="299">
        <v>2</v>
      </c>
      <c r="I20" s="300"/>
      <c r="J20" s="536"/>
      <c r="K20" s="503"/>
    </row>
    <row r="21" spans="1:11" s="8" customFormat="1" ht="15" customHeight="1" thickBot="1" x14ac:dyDescent="0.3">
      <c r="A21" s="555"/>
      <c r="B21" s="896"/>
      <c r="C21" s="540"/>
      <c r="D21" s="889"/>
      <c r="E21" s="890"/>
      <c r="F21" s="890"/>
      <c r="G21" s="890"/>
      <c r="H21" s="890"/>
      <c r="I21" s="890"/>
      <c r="J21" s="890"/>
      <c r="K21" s="891"/>
    </row>
    <row r="22" spans="1:11" s="8" customFormat="1" ht="15.75" customHeight="1" x14ac:dyDescent="0.25">
      <c r="A22" s="555"/>
      <c r="B22" s="896"/>
      <c r="C22" s="540"/>
      <c r="D22" s="477" t="s">
        <v>1402</v>
      </c>
      <c r="E22" s="478"/>
      <c r="F22" s="314" t="s">
        <v>645</v>
      </c>
      <c r="G22" s="303" t="str">
        <f>VLOOKUP(F22,'Общий прайс лист'!A:B,2,FALSE)</f>
        <v>Привод для распашных ворот WG5024</v>
      </c>
      <c r="H22" s="303">
        <v>2</v>
      </c>
      <c r="I22" s="304">
        <f>VLOOKUP(F22,'Общий прайс лист'!A:D,4,FALSE)</f>
        <v>20900</v>
      </c>
      <c r="J22" s="456">
        <f>VLOOKUP(D22,'Общий прайс лист'!A:D,4,FALSE)</f>
        <v>40900</v>
      </c>
      <c r="K22" s="457"/>
    </row>
    <row r="23" spans="1:11" s="8" customFormat="1" ht="15" x14ac:dyDescent="0.25">
      <c r="A23" s="555"/>
      <c r="B23" s="896"/>
      <c r="C23" s="540"/>
      <c r="D23" s="479"/>
      <c r="E23" s="480"/>
      <c r="F23" s="315" t="s">
        <v>1347</v>
      </c>
      <c r="G23" s="288" t="str">
        <f>VLOOKUP(F23,'Общий прайс лист'!A:B,2,FALSE)</f>
        <v>Блок управления MC424L, встроенный радиоприемник на 100 пультов, SM-разъем</v>
      </c>
      <c r="H23" s="287">
        <v>1</v>
      </c>
      <c r="I23" s="301">
        <f>VLOOKUP(F23,'Общий прайс лист'!A:D,4,FALSE)</f>
        <v>15900</v>
      </c>
      <c r="J23" s="458"/>
      <c r="K23" s="459"/>
    </row>
    <row r="24" spans="1:11" s="8" customFormat="1" ht="15" x14ac:dyDescent="0.25">
      <c r="A24" s="555"/>
      <c r="B24" s="896"/>
      <c r="C24" s="540"/>
      <c r="D24" s="479"/>
      <c r="E24" s="480"/>
      <c r="F24" s="315" t="s">
        <v>1242</v>
      </c>
      <c r="G24" s="288" t="s">
        <v>3055</v>
      </c>
      <c r="H24" s="288">
        <v>2</v>
      </c>
      <c r="I24" s="301"/>
      <c r="J24" s="458"/>
      <c r="K24" s="459"/>
    </row>
    <row r="25" spans="1:11" s="8" customFormat="1" ht="15" x14ac:dyDescent="0.25">
      <c r="A25" s="555"/>
      <c r="B25" s="896"/>
      <c r="C25" s="540"/>
      <c r="D25" s="479"/>
      <c r="E25" s="480"/>
      <c r="F25" s="315" t="s">
        <v>1268</v>
      </c>
      <c r="G25" s="288" t="str">
        <f>VLOOKUP(F25,'Общий прайс лист'!A:B,2,FALSE)</f>
        <v>Приемник OXIBD с обратной связью</v>
      </c>
      <c r="H25" s="288">
        <v>1</v>
      </c>
      <c r="I25" s="301">
        <f>VLOOKUP(F25,'Общий прайс лист'!A:D,4,FALSE)</f>
        <v>3900</v>
      </c>
      <c r="J25" s="458"/>
      <c r="K25" s="459"/>
    </row>
    <row r="26" spans="1:11" s="8" customFormat="1" ht="15" x14ac:dyDescent="0.25">
      <c r="A26" s="555"/>
      <c r="B26" s="896"/>
      <c r="C26" s="540"/>
      <c r="D26" s="479"/>
      <c r="E26" s="480"/>
      <c r="F26" s="318" t="s">
        <v>557</v>
      </c>
      <c r="G26" s="288" t="str">
        <f>VLOOKUP(F26,'Общий прайс лист'!A:B,2,FALSE)</f>
        <v>Фотоэлементы Medium EPM</v>
      </c>
      <c r="H26" s="288">
        <v>1</v>
      </c>
      <c r="I26" s="301">
        <f>VLOOKUP(F26,'Общий прайс лист'!A:D,4,FALSE)</f>
        <v>4900</v>
      </c>
      <c r="J26" s="458"/>
      <c r="K26" s="459"/>
    </row>
    <row r="27" spans="1:11" s="8" customFormat="1" ht="15" customHeight="1" thickBot="1" x14ac:dyDescent="0.3">
      <c r="A27" s="555"/>
      <c r="B27" s="897"/>
      <c r="C27" s="541"/>
      <c r="D27" s="481"/>
      <c r="E27" s="482"/>
      <c r="F27" s="329" t="s">
        <v>1155</v>
      </c>
      <c r="G27" s="289" t="str">
        <f>VLOOKUP(F27,'Общий прайс лист'!A:B,2,FALSE)</f>
        <v>Лампа сигнальная с антенной 12В/24В ELDC</v>
      </c>
      <c r="H27" s="289">
        <v>1</v>
      </c>
      <c r="I27" s="302">
        <f>VLOOKUP(F27,'Общий прайс лист'!A:D,4,FALSE)</f>
        <v>3350</v>
      </c>
      <c r="J27" s="460"/>
      <c r="K27" s="461"/>
    </row>
    <row r="28" spans="1:11" s="8" customFormat="1" ht="15" customHeight="1" thickBot="1" x14ac:dyDescent="0.3">
      <c r="A28" s="555"/>
      <c r="B28" s="886"/>
      <c r="C28" s="887"/>
      <c r="D28" s="887"/>
      <c r="E28" s="887"/>
      <c r="F28" s="887"/>
      <c r="G28" s="887"/>
      <c r="H28" s="887"/>
      <c r="I28" s="887"/>
      <c r="J28" s="887"/>
      <c r="K28" s="888"/>
    </row>
    <row r="29" spans="1:11" s="8" customFormat="1" ht="25.5" customHeight="1" x14ac:dyDescent="0.25">
      <c r="A29" s="555"/>
      <c r="B29" s="895" t="s">
        <v>1138</v>
      </c>
      <c r="C29" s="591" t="s">
        <v>994</v>
      </c>
      <c r="D29" s="597" t="s">
        <v>3060</v>
      </c>
      <c r="E29" s="594" t="s">
        <v>2404</v>
      </c>
      <c r="F29" s="401" t="s">
        <v>640</v>
      </c>
      <c r="G29" s="125" t="str">
        <f>VLOOKUP(F29,'Общий прайс лист'!A:B,2,FALSE)</f>
        <v>Привод для распашных ворот WG4000</v>
      </c>
      <c r="H29" s="39">
        <v>2</v>
      </c>
      <c r="I29" s="81">
        <f>VLOOKUP(F29,'Общий прайс лист'!A:D,4,FALSE)</f>
        <v>20900</v>
      </c>
      <c r="J29" s="582">
        <f>VLOOKUP(E29,'Общий прайс лист'!A:D,4,FALSE)</f>
        <v>36900</v>
      </c>
      <c r="K29" s="583"/>
    </row>
    <row r="30" spans="1:11" s="8" customFormat="1" ht="15.75" customHeight="1" x14ac:dyDescent="0.25">
      <c r="A30" s="555"/>
      <c r="B30" s="896"/>
      <c r="C30" s="592"/>
      <c r="D30" s="598"/>
      <c r="E30" s="595"/>
      <c r="F30" s="402" t="s">
        <v>1212</v>
      </c>
      <c r="G30" s="126" t="s">
        <v>853</v>
      </c>
      <c r="H30" s="40">
        <v>1</v>
      </c>
      <c r="I30" s="82">
        <f>VLOOKUP(F30,'Общий прайс лист'!A:D,4,FALSE)</f>
        <v>11900</v>
      </c>
      <c r="J30" s="584"/>
      <c r="K30" s="585"/>
    </row>
    <row r="31" spans="1:11" s="8" customFormat="1" ht="18.75" customHeight="1" x14ac:dyDescent="0.25">
      <c r="A31" s="555"/>
      <c r="B31" s="896"/>
      <c r="C31" s="592"/>
      <c r="D31" s="598"/>
      <c r="E31" s="595"/>
      <c r="F31" s="402" t="s">
        <v>1268</v>
      </c>
      <c r="G31" s="126" t="s">
        <v>1493</v>
      </c>
      <c r="H31" s="40">
        <v>1</v>
      </c>
      <c r="I31" s="82">
        <f>VLOOKUP(F31,'Общий прайс лист'!A:D,4,FALSE)</f>
        <v>3900</v>
      </c>
      <c r="J31" s="584"/>
      <c r="K31" s="585"/>
    </row>
    <row r="32" spans="1:11" s="8" customFormat="1" ht="18.75" customHeight="1" thickBot="1" x14ac:dyDescent="0.3">
      <c r="A32" s="555"/>
      <c r="B32" s="897"/>
      <c r="C32" s="593"/>
      <c r="D32" s="599"/>
      <c r="E32" s="596"/>
      <c r="F32" s="403" t="s">
        <v>685</v>
      </c>
      <c r="G32" s="127" t="s">
        <v>820</v>
      </c>
      <c r="H32" s="41">
        <v>2</v>
      </c>
      <c r="I32" s="83"/>
      <c r="J32" s="586"/>
      <c r="K32" s="587"/>
    </row>
    <row r="33" spans="1:11" s="8" customFormat="1" ht="18.75" customHeight="1" thickBot="1" x14ac:dyDescent="0.3">
      <c r="A33" s="555"/>
      <c r="B33" s="901"/>
      <c r="C33" s="902"/>
      <c r="D33" s="903"/>
      <c r="E33" s="904"/>
      <c r="F33" s="905"/>
      <c r="G33" s="906"/>
      <c r="H33" s="907"/>
      <c r="I33" s="908"/>
      <c r="J33" s="909"/>
      <c r="K33" s="910"/>
    </row>
    <row r="34" spans="1:11" s="8" customFormat="1" ht="18.75" customHeight="1" x14ac:dyDescent="0.25">
      <c r="A34" s="555"/>
      <c r="B34" s="895" t="s">
        <v>1138</v>
      </c>
      <c r="C34" s="539" t="s">
        <v>993</v>
      </c>
      <c r="D34" s="477" t="s">
        <v>2406</v>
      </c>
      <c r="E34" s="478"/>
      <c r="F34" s="314" t="s">
        <v>640</v>
      </c>
      <c r="G34" s="366" t="str">
        <f>VLOOKUP(F34,'Общий прайс лист'!A:B,2,FALSE)</f>
        <v>Привод для распашных ворот WG4000</v>
      </c>
      <c r="H34" s="236">
        <v>2</v>
      </c>
      <c r="I34" s="305">
        <f>VLOOKUP(F34,'Общий прайс лист'!A:D,4,FALSE)</f>
        <v>20900</v>
      </c>
      <c r="J34" s="456">
        <f>VLOOKUP(D34,'Общий прайс лист'!A:D,4,FALSE)</f>
        <v>39900</v>
      </c>
      <c r="K34" s="457"/>
    </row>
    <row r="35" spans="1:11" s="8" customFormat="1" ht="18.75" customHeight="1" x14ac:dyDescent="0.25">
      <c r="A35" s="555"/>
      <c r="B35" s="896"/>
      <c r="C35" s="540"/>
      <c r="D35" s="479"/>
      <c r="E35" s="480"/>
      <c r="F35" s="318" t="s">
        <v>1212</v>
      </c>
      <c r="G35" s="288" t="str">
        <f>VLOOKUP(F35,'Общий прайс лист'!A:B,2,FALSE)</f>
        <v>Блок управления MC800</v>
      </c>
      <c r="H35" s="49">
        <v>1</v>
      </c>
      <c r="I35" s="101">
        <f>VLOOKUP(F35,'Общий прайс лист'!A:D,4,FALSE)</f>
        <v>11900</v>
      </c>
      <c r="J35" s="458"/>
      <c r="K35" s="459"/>
    </row>
    <row r="36" spans="1:11" s="8" customFormat="1" ht="19.5" customHeight="1" x14ac:dyDescent="0.25">
      <c r="A36" s="555"/>
      <c r="B36" s="896"/>
      <c r="C36" s="540"/>
      <c r="D36" s="479"/>
      <c r="E36" s="480"/>
      <c r="F36" s="318" t="s">
        <v>1268</v>
      </c>
      <c r="G36" s="287" t="str">
        <f>VLOOKUP(F36,'Общий прайс лист'!A:B,2,FALSE)</f>
        <v>Приемник OXIBD с обратной связью</v>
      </c>
      <c r="H36" s="49">
        <v>1</v>
      </c>
      <c r="I36" s="101">
        <f>VLOOKUP(F36,'Общий прайс лист'!A:D,4,FALSE)</f>
        <v>3900</v>
      </c>
      <c r="J36" s="458"/>
      <c r="K36" s="459"/>
    </row>
    <row r="37" spans="1:11" s="8" customFormat="1" ht="15.75" customHeight="1" x14ac:dyDescent="0.25">
      <c r="A37" s="555"/>
      <c r="B37" s="896"/>
      <c r="C37" s="540"/>
      <c r="D37" s="479"/>
      <c r="E37" s="480"/>
      <c r="F37" s="318" t="s">
        <v>557</v>
      </c>
      <c r="G37" s="288" t="str">
        <f>VLOOKUP(F37,'Общий прайс лист'!A:B,2,FALSE)</f>
        <v>Фотоэлементы Medium EPM</v>
      </c>
      <c r="H37" s="49">
        <v>1</v>
      </c>
      <c r="I37" s="101">
        <f>VLOOKUP(F37,'Общий прайс лист'!A:D,4,FALSE)</f>
        <v>4900</v>
      </c>
      <c r="J37" s="458"/>
      <c r="K37" s="459"/>
    </row>
    <row r="38" spans="1:11" s="8" customFormat="1" ht="15" x14ac:dyDescent="0.25">
      <c r="A38" s="555"/>
      <c r="B38" s="896"/>
      <c r="C38" s="540"/>
      <c r="D38" s="479"/>
      <c r="E38" s="480"/>
      <c r="F38" s="318" t="s">
        <v>1154</v>
      </c>
      <c r="G38" s="288" t="str">
        <f>VLOOKUP(F38,'Общий прайс лист'!A:B,2,FALSE)</f>
        <v>Лампа сигнальная с антенной, 230В ELAC</v>
      </c>
      <c r="H38" s="49">
        <v>1</v>
      </c>
      <c r="I38" s="101">
        <f>VLOOKUP(F38,'Общий прайс лист'!A:D,4,FALSE)</f>
        <v>3350</v>
      </c>
      <c r="J38" s="458"/>
      <c r="K38" s="459"/>
    </row>
    <row r="39" spans="1:11" s="8" customFormat="1" thickBot="1" x14ac:dyDescent="0.3">
      <c r="A39" s="555"/>
      <c r="B39" s="897"/>
      <c r="C39" s="541"/>
      <c r="D39" s="481"/>
      <c r="E39" s="482"/>
      <c r="F39" s="329" t="s">
        <v>1242</v>
      </c>
      <c r="G39" s="289" t="s">
        <v>3055</v>
      </c>
      <c r="H39" s="50">
        <v>2</v>
      </c>
      <c r="I39" s="95"/>
      <c r="J39" s="460"/>
      <c r="K39" s="461"/>
    </row>
    <row r="40" spans="1:11" s="8" customFormat="1" ht="19.5" thickBot="1" x14ac:dyDescent="0.3">
      <c r="A40" s="556"/>
      <c r="B40" s="911"/>
      <c r="C40" s="911"/>
      <c r="D40" s="911"/>
      <c r="E40" s="912"/>
      <c r="F40" s="907"/>
      <c r="G40" s="907"/>
      <c r="H40" s="907"/>
      <c r="I40" s="908"/>
      <c r="J40" s="913"/>
      <c r="K40" s="914"/>
    </row>
    <row r="41" spans="1:11" s="8" customFormat="1" ht="15" x14ac:dyDescent="0.25">
      <c r="A41" s="588"/>
      <c r="B41" s="895" t="s">
        <v>1138</v>
      </c>
      <c r="C41" s="591" t="s">
        <v>994</v>
      </c>
      <c r="D41" s="597" t="s">
        <v>3060</v>
      </c>
      <c r="E41" s="594" t="s">
        <v>2408</v>
      </c>
      <c r="F41" s="401" t="s">
        <v>576</v>
      </c>
      <c r="G41" s="125" t="str">
        <f>VLOOKUP(F41,'Общий прайс лист'!A:B,2,FALSE)</f>
        <v>Привод для распашных ворот WG5000</v>
      </c>
      <c r="H41" s="39">
        <v>2</v>
      </c>
      <c r="I41" s="81">
        <f>VLOOKUP(F41,'Общий прайс лист'!A:D,4,FALSE)</f>
        <v>20900</v>
      </c>
      <c r="J41" s="582">
        <f>VLOOKUP(E41,'Общий прайс лист'!A:D,4,FALSE)</f>
        <v>37900</v>
      </c>
      <c r="K41" s="583"/>
    </row>
    <row r="42" spans="1:11" s="8" customFormat="1" ht="15" x14ac:dyDescent="0.25">
      <c r="A42" s="589"/>
      <c r="B42" s="896"/>
      <c r="C42" s="592"/>
      <c r="D42" s="598"/>
      <c r="E42" s="595"/>
      <c r="F42" s="402" t="s">
        <v>1212</v>
      </c>
      <c r="G42" s="126" t="str">
        <f>VLOOKUP(F42,'Общий прайс лист'!A:B,2,FALSE)</f>
        <v>Блок управления MC800</v>
      </c>
      <c r="H42" s="40">
        <v>1</v>
      </c>
      <c r="I42" s="82">
        <f>VLOOKUP(F42,'Общий прайс лист'!A:D,4,FALSE)</f>
        <v>11900</v>
      </c>
      <c r="J42" s="584"/>
      <c r="K42" s="585"/>
    </row>
    <row r="43" spans="1:11" s="8" customFormat="1" ht="15" x14ac:dyDescent="0.25">
      <c r="A43" s="589"/>
      <c r="B43" s="896"/>
      <c r="C43" s="592"/>
      <c r="D43" s="598"/>
      <c r="E43" s="595"/>
      <c r="F43" s="402" t="s">
        <v>1268</v>
      </c>
      <c r="G43" s="126" t="str">
        <f>VLOOKUP(F43,'Общий прайс лист'!A:B,2,FALSE)</f>
        <v>Приемник OXIBD с обратной связью</v>
      </c>
      <c r="H43" s="40">
        <v>1</v>
      </c>
      <c r="I43" s="82">
        <f>VLOOKUP(F43,'Общий прайс лист'!A:D,4,FALSE)</f>
        <v>3900</v>
      </c>
      <c r="J43" s="584"/>
      <c r="K43" s="585"/>
    </row>
    <row r="44" spans="1:11" s="8" customFormat="1" thickBot="1" x14ac:dyDescent="0.3">
      <c r="A44" s="589"/>
      <c r="B44" s="897"/>
      <c r="C44" s="593"/>
      <c r="D44" s="599"/>
      <c r="E44" s="596"/>
      <c r="F44" s="403" t="s">
        <v>685</v>
      </c>
      <c r="G44" s="127" t="s">
        <v>820</v>
      </c>
      <c r="H44" s="41">
        <v>2</v>
      </c>
      <c r="I44" s="83"/>
      <c r="J44" s="586"/>
      <c r="K44" s="587"/>
    </row>
    <row r="45" spans="1:11" s="8" customFormat="1" ht="20.25" customHeight="1" thickBot="1" x14ac:dyDescent="0.3">
      <c r="A45" s="589"/>
      <c r="B45" s="901"/>
      <c r="C45" s="902"/>
      <c r="D45" s="903"/>
      <c r="E45" s="904"/>
      <c r="F45" s="905"/>
      <c r="G45" s="906"/>
      <c r="H45" s="907"/>
      <c r="I45" s="908"/>
      <c r="J45" s="909"/>
      <c r="K45" s="910"/>
    </row>
    <row r="46" spans="1:11" s="8" customFormat="1" ht="17.25" customHeight="1" x14ac:dyDescent="0.25">
      <c r="A46" s="589"/>
      <c r="B46" s="895" t="s">
        <v>1138</v>
      </c>
      <c r="C46" s="539" t="s">
        <v>993</v>
      </c>
      <c r="D46" s="477" t="s">
        <v>1403</v>
      </c>
      <c r="E46" s="478"/>
      <c r="F46" s="314" t="s">
        <v>576</v>
      </c>
      <c r="G46" s="303" t="str">
        <f>VLOOKUP(F46,'Общий прайс лист'!A:B,2,FALSE)</f>
        <v>Привод для распашных ворот WG5000</v>
      </c>
      <c r="H46" s="236">
        <v>2</v>
      </c>
      <c r="I46" s="305">
        <f>VLOOKUP(F46,'Общий прайс лист'!A:D,4,FALSE)</f>
        <v>20900</v>
      </c>
      <c r="J46" s="456">
        <f>VLOOKUP(D46,'Общий прайс лист'!A:D,4,FALSE)</f>
        <v>40900</v>
      </c>
      <c r="K46" s="457"/>
    </row>
    <row r="47" spans="1:11" s="8" customFormat="1" ht="15" x14ac:dyDescent="0.25">
      <c r="A47" s="589"/>
      <c r="B47" s="896"/>
      <c r="C47" s="540"/>
      <c r="D47" s="479"/>
      <c r="E47" s="480"/>
      <c r="F47" s="318" t="s">
        <v>1212</v>
      </c>
      <c r="G47" s="288" t="str">
        <f>VLOOKUP(F47,'Общий прайс лист'!A:B,2,FALSE)</f>
        <v>Блок управления MC800</v>
      </c>
      <c r="H47" s="49">
        <v>1</v>
      </c>
      <c r="I47" s="101">
        <f>VLOOKUP(F47,'Общий прайс лист'!A:D,4,FALSE)</f>
        <v>11900</v>
      </c>
      <c r="J47" s="458"/>
      <c r="K47" s="459"/>
    </row>
    <row r="48" spans="1:11" s="8" customFormat="1" ht="15" x14ac:dyDescent="0.25">
      <c r="A48" s="589"/>
      <c r="B48" s="896"/>
      <c r="C48" s="540"/>
      <c r="D48" s="479"/>
      <c r="E48" s="480"/>
      <c r="F48" s="318" t="s">
        <v>1268</v>
      </c>
      <c r="G48" s="288" t="str">
        <f>VLOOKUP(F48,'Общий прайс лист'!A:B,2,FALSE)</f>
        <v>Приемник OXIBD с обратной связью</v>
      </c>
      <c r="H48" s="49">
        <v>1</v>
      </c>
      <c r="I48" s="101">
        <f>VLOOKUP(F48,'Общий прайс лист'!A:D,4,FALSE)</f>
        <v>3900</v>
      </c>
      <c r="J48" s="458"/>
      <c r="K48" s="459"/>
    </row>
    <row r="49" spans="1:11" s="8" customFormat="1" thickBot="1" x14ac:dyDescent="0.3">
      <c r="A49" s="590"/>
      <c r="B49" s="896"/>
      <c r="C49" s="540"/>
      <c r="D49" s="479"/>
      <c r="E49" s="480"/>
      <c r="F49" s="318" t="s">
        <v>557</v>
      </c>
      <c r="G49" s="288" t="str">
        <f>VLOOKUP(F49,'Общий прайс лист'!A:B,2,FALSE)</f>
        <v>Фотоэлементы Medium EPM</v>
      </c>
      <c r="H49" s="49">
        <v>1</v>
      </c>
      <c r="I49" s="101">
        <f>VLOOKUP(F49,'Общий прайс лист'!A:D,4,FALSE)</f>
        <v>4900</v>
      </c>
      <c r="J49" s="458"/>
      <c r="K49" s="459"/>
    </row>
    <row r="50" spans="1:11" s="8" customFormat="1" ht="15.75" customHeight="1" x14ac:dyDescent="0.25">
      <c r="A50" s="554"/>
      <c r="B50" s="896"/>
      <c r="C50" s="540"/>
      <c r="D50" s="479"/>
      <c r="E50" s="480"/>
      <c r="F50" s="318" t="s">
        <v>1154</v>
      </c>
      <c r="G50" s="288" t="str">
        <f>VLOOKUP(F50,'Общий прайс лист'!A:B,2,FALSE)</f>
        <v>Лампа сигнальная с антенной, 230В ELAC</v>
      </c>
      <c r="H50" s="49">
        <v>1</v>
      </c>
      <c r="I50" s="101">
        <f>VLOOKUP(F50,'Общий прайс лист'!A:D,4,FALSE)</f>
        <v>3350</v>
      </c>
      <c r="J50" s="458"/>
      <c r="K50" s="459"/>
    </row>
    <row r="51" spans="1:11" s="8" customFormat="1" ht="24" customHeight="1" thickBot="1" x14ac:dyDescent="0.3">
      <c r="A51" s="555"/>
      <c r="B51" s="897"/>
      <c r="C51" s="541"/>
      <c r="D51" s="481"/>
      <c r="E51" s="482"/>
      <c r="F51" s="329" t="s">
        <v>1242</v>
      </c>
      <c r="G51" s="289" t="s">
        <v>3055</v>
      </c>
      <c r="H51" s="50">
        <v>2</v>
      </c>
      <c r="I51" s="95"/>
      <c r="J51" s="460"/>
      <c r="K51" s="461"/>
    </row>
    <row r="52" spans="1:11" s="8" customFormat="1" ht="15" customHeight="1" thickBot="1" x14ac:dyDescent="0.3">
      <c r="A52" s="555"/>
      <c r="B52" s="898"/>
      <c r="C52" s="899"/>
      <c r="D52" s="899"/>
      <c r="E52" s="899"/>
      <c r="F52" s="899"/>
      <c r="G52" s="899"/>
      <c r="H52" s="899"/>
      <c r="I52" s="899"/>
      <c r="J52" s="899"/>
      <c r="K52" s="900"/>
    </row>
    <row r="53" spans="1:11" s="8" customFormat="1" ht="15" customHeight="1" x14ac:dyDescent="0.25">
      <c r="A53" s="555"/>
      <c r="B53" s="895" t="s">
        <v>1141</v>
      </c>
      <c r="C53" s="551" t="s">
        <v>993</v>
      </c>
      <c r="D53" s="622" t="s">
        <v>1404</v>
      </c>
      <c r="E53" s="622"/>
      <c r="F53" s="314" t="s">
        <v>576</v>
      </c>
      <c r="G53" s="303" t="str">
        <f>VLOOKUP(F53,'Общий прайс лист'!A:B,2,FALSE)</f>
        <v>Привод для распашных ворот WG5000</v>
      </c>
      <c r="H53" s="236">
        <v>2</v>
      </c>
      <c r="I53" s="305">
        <f>VLOOKUP(F53,'Общий прайс лист'!A:D,4,FALSE)</f>
        <v>20900</v>
      </c>
      <c r="J53" s="456">
        <f>VLOOKUP(D53,'Общий прайс лист'!A:D,4,FALSE)</f>
        <v>47900</v>
      </c>
      <c r="K53" s="457"/>
    </row>
    <row r="54" spans="1:11" s="8" customFormat="1" ht="15.75" customHeight="1" x14ac:dyDescent="0.25">
      <c r="A54" s="555"/>
      <c r="B54" s="896"/>
      <c r="C54" s="552"/>
      <c r="D54" s="623"/>
      <c r="E54" s="623"/>
      <c r="F54" s="318" t="s">
        <v>1212</v>
      </c>
      <c r="G54" s="288" t="str">
        <f>VLOOKUP(F54,'Общий прайс лист'!A:B,2,FALSE)</f>
        <v>Блок управления MC800</v>
      </c>
      <c r="H54" s="49">
        <v>1</v>
      </c>
      <c r="I54" s="101">
        <f>VLOOKUP(F54,'Общий прайс лист'!A:D,4,FALSE)</f>
        <v>11900</v>
      </c>
      <c r="J54" s="458"/>
      <c r="K54" s="459"/>
    </row>
    <row r="55" spans="1:11" s="8" customFormat="1" ht="16.5" customHeight="1" x14ac:dyDescent="0.25">
      <c r="A55" s="555"/>
      <c r="B55" s="896"/>
      <c r="C55" s="552"/>
      <c r="D55" s="623"/>
      <c r="E55" s="623"/>
      <c r="F55" s="318" t="s">
        <v>1268</v>
      </c>
      <c r="G55" s="288" t="str">
        <f>VLOOKUP(F55,'Общий прайс лист'!A:B,2,FALSE)</f>
        <v>Приемник OXIBD с обратной связью</v>
      </c>
      <c r="H55" s="49">
        <v>1</v>
      </c>
      <c r="I55" s="101">
        <f>VLOOKUP(F55,'Общий прайс лист'!A:D,4,FALSE)</f>
        <v>3900</v>
      </c>
      <c r="J55" s="458"/>
      <c r="K55" s="459"/>
    </row>
    <row r="56" spans="1:11" s="8" customFormat="1" ht="15" customHeight="1" x14ac:dyDescent="0.25">
      <c r="A56" s="555"/>
      <c r="B56" s="896"/>
      <c r="C56" s="552"/>
      <c r="D56" s="623"/>
      <c r="E56" s="623"/>
      <c r="F56" s="318" t="s">
        <v>557</v>
      </c>
      <c r="G56" s="288" t="str">
        <f>VLOOKUP(F56,'Общий прайс лист'!A:B,2,FALSE)</f>
        <v>Фотоэлементы Medium EPM</v>
      </c>
      <c r="H56" s="49">
        <v>1</v>
      </c>
      <c r="I56" s="101">
        <f>VLOOKUP(F56,'Общий прайс лист'!A:D,4,FALSE)</f>
        <v>4900</v>
      </c>
      <c r="J56" s="458"/>
      <c r="K56" s="459"/>
    </row>
    <row r="57" spans="1:11" s="8" customFormat="1" ht="15" x14ac:dyDescent="0.25">
      <c r="A57" s="555"/>
      <c r="B57" s="896"/>
      <c r="C57" s="552"/>
      <c r="D57" s="623"/>
      <c r="E57" s="623"/>
      <c r="F57" s="318" t="s">
        <v>1154</v>
      </c>
      <c r="G57" s="288" t="str">
        <f>VLOOKUP(F57,'Общий прайс лист'!A:B,2,FALSE)</f>
        <v>Лампа сигнальная с антенной, 230В ELAC</v>
      </c>
      <c r="H57" s="49">
        <v>1</v>
      </c>
      <c r="I57" s="101">
        <f>VLOOKUP(F57,'Общий прайс лист'!A:D,4,FALSE)</f>
        <v>3350</v>
      </c>
      <c r="J57" s="458"/>
      <c r="K57" s="459"/>
    </row>
    <row r="58" spans="1:11" s="8" customFormat="1" ht="15" x14ac:dyDescent="0.25">
      <c r="A58" s="555"/>
      <c r="B58" s="896"/>
      <c r="C58" s="552"/>
      <c r="D58" s="623"/>
      <c r="E58" s="623"/>
      <c r="F58" s="318" t="s">
        <v>1242</v>
      </c>
      <c r="G58" s="288" t="s">
        <v>3055</v>
      </c>
      <c r="H58" s="49">
        <v>2</v>
      </c>
      <c r="I58" s="101"/>
      <c r="J58" s="458"/>
      <c r="K58" s="459"/>
    </row>
    <row r="59" spans="1:11" s="8" customFormat="1" thickBot="1" x14ac:dyDescent="0.3">
      <c r="A59" s="555"/>
      <c r="B59" s="897"/>
      <c r="C59" s="553"/>
      <c r="D59" s="624"/>
      <c r="E59" s="624"/>
      <c r="F59" s="329" t="s">
        <v>680</v>
      </c>
      <c r="G59" s="289" t="str">
        <f>VLOOKUP(F59,'Общий прайс лист'!A:B,2,FALSE)</f>
        <v>Блок программирования, управления и диагностики OVIEW/A</v>
      </c>
      <c r="H59" s="50">
        <v>1</v>
      </c>
      <c r="I59" s="95">
        <f>VLOOKUP(F59,'Общий прайс лист'!A:D,4,FALSE)</f>
        <v>17900</v>
      </c>
      <c r="J59" s="460"/>
      <c r="K59" s="461"/>
    </row>
    <row r="60" spans="1:11" s="8" customFormat="1" ht="24" customHeight="1" thickBot="1" x14ac:dyDescent="0.3">
      <c r="A60" s="555"/>
      <c r="B60" s="916"/>
      <c r="C60" s="917"/>
      <c r="D60" s="917"/>
      <c r="E60" s="917"/>
      <c r="F60" s="917"/>
      <c r="G60" s="917"/>
      <c r="H60" s="917"/>
      <c r="I60" s="917"/>
      <c r="J60" s="917"/>
      <c r="K60" s="918"/>
    </row>
    <row r="61" spans="1:11" s="8" customFormat="1" ht="15" customHeight="1" x14ac:dyDescent="0.25">
      <c r="A61" s="555"/>
      <c r="B61" s="548" t="s">
        <v>1022</v>
      </c>
      <c r="C61" s="539" t="s">
        <v>994</v>
      </c>
      <c r="D61" s="579" t="s">
        <v>1409</v>
      </c>
      <c r="E61" s="565"/>
      <c r="F61" s="308" t="s">
        <v>577</v>
      </c>
      <c r="G61" s="236" t="str">
        <f>VLOOKUP(F61,'Общий прайс лист'!A:B,2,FALSE)</f>
        <v>Привод для распашных ворот TO4024</v>
      </c>
      <c r="H61" s="236">
        <v>2</v>
      </c>
      <c r="I61" s="305">
        <f>VLOOKUP(F61,'Общий прайс лист'!A:D,4,FALSE)</f>
        <v>30900</v>
      </c>
      <c r="J61" s="499">
        <f>VLOOKUP(D61,'Общий прайс лист'!A:D,4,FALSE)</f>
        <v>45900</v>
      </c>
      <c r="K61" s="496"/>
    </row>
    <row r="62" spans="1:11" s="8" customFormat="1" ht="15" customHeight="1" x14ac:dyDescent="0.25">
      <c r="A62" s="555"/>
      <c r="B62" s="600"/>
      <c r="C62" s="540"/>
      <c r="D62" s="580"/>
      <c r="E62" s="567"/>
      <c r="F62" s="319" t="s">
        <v>580</v>
      </c>
      <c r="G62" s="48" t="str">
        <f>VLOOKUP(F62,'Общий прайс лист'!A:B,2,FALSE)</f>
        <v>Блок управления MC824H</v>
      </c>
      <c r="H62" s="48">
        <v>1</v>
      </c>
      <c r="I62" s="94">
        <f>VLOOKUP(F62,'Общий прайс лист'!A:D,4,FALSE)</f>
        <v>22900</v>
      </c>
      <c r="J62" s="500"/>
      <c r="K62" s="497"/>
    </row>
    <row r="63" spans="1:11" s="8" customFormat="1" ht="15.75" customHeight="1" x14ac:dyDescent="0.25">
      <c r="A63" s="555"/>
      <c r="B63" s="600"/>
      <c r="C63" s="540"/>
      <c r="D63" s="580"/>
      <c r="E63" s="567"/>
      <c r="F63" s="319" t="s">
        <v>1268</v>
      </c>
      <c r="G63" s="48" t="str">
        <f>VLOOKUP(F63,'Общий прайс лист'!A:B,2,FALSE)</f>
        <v>Приемник OXIBD с обратной связью</v>
      </c>
      <c r="H63" s="48">
        <v>1</v>
      </c>
      <c r="I63" s="94">
        <f>VLOOKUP(F63,'Общий прайс лист'!A:D,4,FALSE)</f>
        <v>3900</v>
      </c>
      <c r="J63" s="500"/>
      <c r="K63" s="497"/>
    </row>
    <row r="64" spans="1:11" s="8" customFormat="1" ht="32.25" customHeight="1" x14ac:dyDescent="0.25">
      <c r="A64" s="555"/>
      <c r="B64" s="600"/>
      <c r="C64" s="540"/>
      <c r="D64" s="580"/>
      <c r="E64" s="567"/>
      <c r="F64" s="319" t="s">
        <v>1242</v>
      </c>
      <c r="G64" s="48" t="s">
        <v>3055</v>
      </c>
      <c r="H64" s="48">
        <v>2</v>
      </c>
      <c r="I64" s="94"/>
      <c r="J64" s="500"/>
      <c r="K64" s="497"/>
    </row>
    <row r="65" spans="1:11" s="8" customFormat="1" ht="15" customHeight="1" x14ac:dyDescent="0.25">
      <c r="A65" s="555"/>
      <c r="B65" s="600"/>
      <c r="C65" s="540"/>
      <c r="D65" s="580"/>
      <c r="E65" s="567"/>
      <c r="F65" s="319" t="s">
        <v>1155</v>
      </c>
      <c r="G65" s="48" t="str">
        <f>VLOOKUP(F65,'Общий прайс лист'!A:B,2,FALSE)</f>
        <v>Лампа сигнальная с антенной 12В/24В ELDC</v>
      </c>
      <c r="H65" s="48">
        <v>1</v>
      </c>
      <c r="I65" s="94">
        <f>VLOOKUP(F65,'Общий прайс лист'!A:D,4,FALSE)</f>
        <v>3350</v>
      </c>
      <c r="J65" s="500"/>
      <c r="K65" s="497"/>
    </row>
    <row r="66" spans="1:11" s="8" customFormat="1" ht="15" customHeight="1" thickBot="1" x14ac:dyDescent="0.3">
      <c r="A66" s="555"/>
      <c r="B66" s="610"/>
      <c r="C66" s="541"/>
      <c r="D66" s="581"/>
      <c r="E66" s="569"/>
      <c r="F66" s="32" t="s">
        <v>15</v>
      </c>
      <c r="G66" s="33" t="str">
        <f>VLOOKUP(F66,'Общий прайс лист'!A:B,2,FALSE)</f>
        <v>Фотоэлементы Medium BlueBus EPMB</v>
      </c>
      <c r="H66" s="33">
        <v>1</v>
      </c>
      <c r="I66" s="370">
        <f>VLOOKUP(F66,'Общий прайс лист'!A:D,4,FALSE)</f>
        <v>4900</v>
      </c>
      <c r="J66" s="500"/>
      <c r="K66" s="497"/>
    </row>
    <row r="67" spans="1:11" s="8" customFormat="1" ht="21" customHeight="1" thickBot="1" x14ac:dyDescent="0.3">
      <c r="A67" s="555"/>
      <c r="B67" s="919"/>
      <c r="C67" s="920"/>
      <c r="D67" s="920"/>
      <c r="E67" s="920"/>
      <c r="F67" s="920"/>
      <c r="G67" s="920"/>
      <c r="H67" s="920"/>
      <c r="I67" s="920"/>
      <c r="J67" s="920"/>
      <c r="K67" s="921"/>
    </row>
    <row r="68" spans="1:11" s="8" customFormat="1" ht="15" customHeight="1" x14ac:dyDescent="0.25">
      <c r="A68" s="555"/>
      <c r="B68" s="892" t="s">
        <v>1020</v>
      </c>
      <c r="C68" s="551" t="s">
        <v>993</v>
      </c>
      <c r="D68" s="477" t="s">
        <v>1407</v>
      </c>
      <c r="E68" s="465" t="s">
        <v>1406</v>
      </c>
      <c r="F68" s="309" t="s">
        <v>628</v>
      </c>
      <c r="G68" s="156" t="str">
        <f>VLOOKUP(F68,'Общий прайс лист'!A:B,2,FALSE)</f>
        <v>Привод для распашных ворот TO4016P</v>
      </c>
      <c r="H68" s="157">
        <v>2</v>
      </c>
      <c r="I68" s="158">
        <f>VLOOKUP(F68,'Общий прайс лист'!A:D,4,FALSE)</f>
        <v>20900</v>
      </c>
      <c r="J68" s="502">
        <f>VLOOKUP(E68,'Общий прайс лист'!A:D,4,FALSE)</f>
        <v>39900</v>
      </c>
      <c r="K68" s="496">
        <f>VLOOKUP(D68,'Общий прайс лист'!A:D,4,FALSE)</f>
        <v>42900</v>
      </c>
    </row>
    <row r="69" spans="1:11" s="8" customFormat="1" ht="14.25" customHeight="1" x14ac:dyDescent="0.25">
      <c r="A69" s="555"/>
      <c r="B69" s="893"/>
      <c r="C69" s="552"/>
      <c r="D69" s="479"/>
      <c r="E69" s="467"/>
      <c r="F69" s="312" t="s">
        <v>1268</v>
      </c>
      <c r="G69" s="160" t="str">
        <f>VLOOKUP(F69,'Общий прайс лист'!A:B,2,FALSE)</f>
        <v>Приемник OXIBD с обратной связью</v>
      </c>
      <c r="H69" s="161">
        <v>1</v>
      </c>
      <c r="I69" s="162">
        <f>VLOOKUP(F69,'Общий прайс лист'!A:D,4,FALSE)</f>
        <v>3900</v>
      </c>
      <c r="J69" s="503"/>
      <c r="K69" s="497"/>
    </row>
    <row r="70" spans="1:11" s="8" customFormat="1" ht="15" customHeight="1" x14ac:dyDescent="0.25">
      <c r="A70" s="555"/>
      <c r="B70" s="893"/>
      <c r="C70" s="552"/>
      <c r="D70" s="479"/>
      <c r="E70" s="467"/>
      <c r="F70" s="312" t="s">
        <v>1212</v>
      </c>
      <c r="G70" s="160" t="str">
        <f>VLOOKUP(F70,'Общий прайс лист'!A:B,2,FALSE)</f>
        <v>Блок управления MC800</v>
      </c>
      <c r="H70" s="161">
        <v>1</v>
      </c>
      <c r="I70" s="162">
        <f>VLOOKUP(F70,'Общий прайс лист'!A:D,4,FALSE)</f>
        <v>11900</v>
      </c>
      <c r="J70" s="503"/>
      <c r="K70" s="497"/>
    </row>
    <row r="71" spans="1:11" s="8" customFormat="1" ht="15" customHeight="1" thickBot="1" x14ac:dyDescent="0.3">
      <c r="A71" s="555"/>
      <c r="B71" s="893"/>
      <c r="C71" s="552"/>
      <c r="D71" s="479"/>
      <c r="E71" s="469"/>
      <c r="F71" s="327" t="s">
        <v>1242</v>
      </c>
      <c r="G71" s="164" t="s">
        <v>3055</v>
      </c>
      <c r="H71" s="165">
        <v>2</v>
      </c>
      <c r="I71" s="166"/>
      <c r="J71" s="504"/>
      <c r="K71" s="497"/>
    </row>
    <row r="72" spans="1:11" s="8" customFormat="1" ht="15.75" customHeight="1" x14ac:dyDescent="0.25">
      <c r="A72" s="555"/>
      <c r="B72" s="893"/>
      <c r="C72" s="552"/>
      <c r="D72" s="479"/>
      <c r="E72" s="306"/>
      <c r="F72" s="291" t="s">
        <v>1154</v>
      </c>
      <c r="G72" s="49" t="str">
        <f>VLOOKUP(F72,'Общий прайс лист'!A:B,2,FALSE)</f>
        <v>Лампа сигнальная с антенной, 230В ELAC</v>
      </c>
      <c r="H72" s="49">
        <v>1</v>
      </c>
      <c r="I72" s="101">
        <f>VLOOKUP(F72,'Общий прайс лист'!A:D,4,FALSE)</f>
        <v>3350</v>
      </c>
      <c r="J72" s="537"/>
      <c r="K72" s="497"/>
    </row>
    <row r="73" spans="1:11" s="8" customFormat="1" ht="15.75" customHeight="1" thickBot="1" x14ac:dyDescent="0.3">
      <c r="A73" s="555"/>
      <c r="B73" s="894"/>
      <c r="C73" s="553"/>
      <c r="D73" s="481"/>
      <c r="E73" s="307"/>
      <c r="F73" s="293" t="s">
        <v>557</v>
      </c>
      <c r="G73" s="50" t="str">
        <f>VLOOKUP(F73,'Общий прайс лист'!A:B,2,FALSE)</f>
        <v>Фотоэлементы Medium EPM</v>
      </c>
      <c r="H73" s="50">
        <v>1</v>
      </c>
      <c r="I73" s="95">
        <f>VLOOKUP(F73,'Общий прайс лист'!A:D,4,FALSE)</f>
        <v>4900</v>
      </c>
      <c r="J73" s="538"/>
      <c r="K73" s="498"/>
    </row>
    <row r="74" spans="1:11" s="8" customFormat="1" ht="24" customHeight="1" thickBot="1" x14ac:dyDescent="0.3">
      <c r="A74" s="555"/>
      <c r="B74" s="898"/>
      <c r="C74" s="899"/>
      <c r="D74" s="899"/>
      <c r="E74" s="899"/>
      <c r="F74" s="899"/>
      <c r="G74" s="899"/>
      <c r="H74" s="899"/>
      <c r="I74" s="899"/>
      <c r="J74" s="899"/>
      <c r="K74" s="900"/>
    </row>
    <row r="75" spans="1:11" s="8" customFormat="1" ht="15" customHeight="1" thickBot="1" x14ac:dyDescent="0.3">
      <c r="A75" s="556"/>
      <c r="B75" s="548" t="s">
        <v>1020</v>
      </c>
      <c r="C75" s="539" t="s">
        <v>994</v>
      </c>
      <c r="D75" s="542" t="s">
        <v>1408</v>
      </c>
      <c r="E75" s="543"/>
      <c r="F75" s="155" t="s">
        <v>628</v>
      </c>
      <c r="G75" s="157" t="str">
        <f>VLOOKUP(F75,'Общий прайс лист'!A:B,2,FALSE)</f>
        <v>Привод для распашных ворот TO4016P</v>
      </c>
      <c r="H75" s="157">
        <v>2</v>
      </c>
      <c r="I75" s="158">
        <f>VLOOKUP(F75,'Общий прайс лист'!A:D,4,FALSE)</f>
        <v>20900</v>
      </c>
      <c r="J75" s="526">
        <f>VLOOKUP(D75,'Общий прайс лист'!A:D,4,FALSE)</f>
        <v>42900</v>
      </c>
      <c r="K75" s="502"/>
    </row>
    <row r="76" spans="1:11" s="8" customFormat="1" ht="18.75" customHeight="1" thickBot="1" x14ac:dyDescent="0.3">
      <c r="A76" s="325"/>
      <c r="B76" s="549"/>
      <c r="C76" s="540"/>
      <c r="D76" s="544"/>
      <c r="E76" s="545"/>
      <c r="F76" s="249" t="s">
        <v>1212</v>
      </c>
      <c r="G76" s="168" t="str">
        <f>VLOOKUP(F76,'Общий прайс лист'!A:B,2,FALSE)</f>
        <v>Блок управления MC800</v>
      </c>
      <c r="H76" s="168">
        <v>1</v>
      </c>
      <c r="I76" s="169">
        <f>VLOOKUP(F76,'Общий прайс лист'!A:D,4,FALSE)</f>
        <v>11900</v>
      </c>
      <c r="J76" s="527"/>
      <c r="K76" s="503"/>
    </row>
    <row r="77" spans="1:11" s="8" customFormat="1" ht="15" customHeight="1" x14ac:dyDescent="0.25">
      <c r="A77" s="554"/>
      <c r="B77" s="549"/>
      <c r="C77" s="540"/>
      <c r="D77" s="544"/>
      <c r="E77" s="545"/>
      <c r="F77" s="249" t="s">
        <v>1268</v>
      </c>
      <c r="G77" s="168" t="str">
        <f>VLOOKUP(F77,'Общий прайс лист'!A:B,2,FALSE)</f>
        <v>Приемник OXIBD с обратной связью</v>
      </c>
      <c r="H77" s="168">
        <v>1</v>
      </c>
      <c r="I77" s="169">
        <f>VLOOKUP(F77,'Общий прайс лист'!A:D,4,FALSE)</f>
        <v>3900</v>
      </c>
      <c r="J77" s="527"/>
      <c r="K77" s="503"/>
    </row>
    <row r="78" spans="1:11" s="8" customFormat="1" ht="15" customHeight="1" x14ac:dyDescent="0.25">
      <c r="A78" s="555"/>
      <c r="B78" s="549"/>
      <c r="C78" s="540"/>
      <c r="D78" s="544"/>
      <c r="E78" s="545"/>
      <c r="F78" s="249" t="s">
        <v>1242</v>
      </c>
      <c r="G78" s="168" t="s">
        <v>3055</v>
      </c>
      <c r="H78" s="168">
        <v>2</v>
      </c>
      <c r="I78" s="169"/>
      <c r="J78" s="527"/>
      <c r="K78" s="503"/>
    </row>
    <row r="79" spans="1:11" s="8" customFormat="1" ht="15" customHeight="1" thickBot="1" x14ac:dyDescent="0.3">
      <c r="A79" s="555"/>
      <c r="B79" s="550"/>
      <c r="C79" s="541"/>
      <c r="D79" s="546"/>
      <c r="E79" s="547"/>
      <c r="F79" s="244" t="s">
        <v>1296</v>
      </c>
      <c r="G79" s="175" t="str">
        <f>VLOOKUP(F79,'Общий прайс лист'!A:B,2,FALSE)</f>
        <v>регулируемый кронштейн PLA16</v>
      </c>
      <c r="H79" s="175">
        <v>2</v>
      </c>
      <c r="I79" s="176">
        <f>VLOOKUP(F79,'Общий прайс лист'!A:D,4,FALSE)</f>
        <v>2750</v>
      </c>
      <c r="J79" s="528"/>
      <c r="K79" s="504"/>
    </row>
    <row r="80" spans="1:11" s="8" customFormat="1" ht="15" customHeight="1" thickBot="1" x14ac:dyDescent="0.3">
      <c r="A80" s="555"/>
      <c r="B80" s="898"/>
      <c r="C80" s="899"/>
      <c r="D80" s="899"/>
      <c r="E80" s="899"/>
      <c r="F80" s="899"/>
      <c r="G80" s="899"/>
      <c r="H80" s="899"/>
      <c r="I80" s="899"/>
      <c r="J80" s="899"/>
      <c r="K80" s="900"/>
    </row>
    <row r="81" spans="1:11" s="8" customFormat="1" ht="15" customHeight="1" x14ac:dyDescent="0.25">
      <c r="A81" s="555"/>
      <c r="B81" s="559" t="s">
        <v>1021</v>
      </c>
      <c r="C81" s="539" t="s">
        <v>993</v>
      </c>
      <c r="D81" s="477" t="s">
        <v>1411</v>
      </c>
      <c r="E81" s="465" t="s">
        <v>1410</v>
      </c>
      <c r="F81" s="309" t="s">
        <v>631</v>
      </c>
      <c r="G81" s="156" t="str">
        <f>VLOOKUP(F81,'Общий прайс лист'!A:B,2,FALSE)</f>
        <v>Привод для распашных ворот TO5016P</v>
      </c>
      <c r="H81" s="157">
        <v>2</v>
      </c>
      <c r="I81" s="158">
        <f>VLOOKUP(F81,'Общий прайс лист'!A:D,4,FALSE)</f>
        <v>20900</v>
      </c>
      <c r="J81" s="502">
        <f>VLOOKUP(E81,'Общий прайс лист'!A:D,4,FALSE)</f>
        <v>42900</v>
      </c>
      <c r="K81" s="496">
        <f>VLOOKUP(D81,'Общий прайс лист'!A:D,4,FALSE)</f>
        <v>45900</v>
      </c>
    </row>
    <row r="82" spans="1:11" s="8" customFormat="1" ht="15.75" customHeight="1" x14ac:dyDescent="0.25">
      <c r="A82" s="555"/>
      <c r="B82" s="560"/>
      <c r="C82" s="540"/>
      <c r="D82" s="479"/>
      <c r="E82" s="467"/>
      <c r="F82" s="312" t="s">
        <v>1268</v>
      </c>
      <c r="G82" s="160" t="str">
        <f>VLOOKUP(F82,'Общий прайс лист'!A:B,2,FALSE)</f>
        <v>Приемник OXIBD с обратной связью</v>
      </c>
      <c r="H82" s="161">
        <v>1</v>
      </c>
      <c r="I82" s="162">
        <f>VLOOKUP(F82,'Общий прайс лист'!A:D,4,FALSE)</f>
        <v>3900</v>
      </c>
      <c r="J82" s="503"/>
      <c r="K82" s="497"/>
    </row>
    <row r="83" spans="1:11" s="8" customFormat="1" ht="15" x14ac:dyDescent="0.25">
      <c r="A83" s="555"/>
      <c r="B83" s="560"/>
      <c r="C83" s="540"/>
      <c r="D83" s="479"/>
      <c r="E83" s="467"/>
      <c r="F83" s="312" t="s">
        <v>1212</v>
      </c>
      <c r="G83" s="160" t="str">
        <f>VLOOKUP(F83,'Общий прайс лист'!A:B,2,FALSE)</f>
        <v>Блок управления MC800</v>
      </c>
      <c r="H83" s="161">
        <v>1</v>
      </c>
      <c r="I83" s="162">
        <f>VLOOKUP(F83,'Общий прайс лист'!A:D,4,FALSE)</f>
        <v>11900</v>
      </c>
      <c r="J83" s="503"/>
      <c r="K83" s="497"/>
    </row>
    <row r="84" spans="1:11" s="8" customFormat="1" thickBot="1" x14ac:dyDescent="0.3">
      <c r="A84" s="555"/>
      <c r="B84" s="560"/>
      <c r="C84" s="540"/>
      <c r="D84" s="479"/>
      <c r="E84" s="469"/>
      <c r="F84" s="327" t="s">
        <v>1242</v>
      </c>
      <c r="G84" s="164" t="s">
        <v>3055</v>
      </c>
      <c r="H84" s="165">
        <v>2</v>
      </c>
      <c r="I84" s="166"/>
      <c r="J84" s="504"/>
      <c r="K84" s="497"/>
    </row>
    <row r="85" spans="1:11" s="8" customFormat="1" ht="15" x14ac:dyDescent="0.25">
      <c r="A85" s="555"/>
      <c r="B85" s="560"/>
      <c r="C85" s="540"/>
      <c r="D85" s="479"/>
      <c r="E85" s="573"/>
      <c r="F85" s="291" t="s">
        <v>1154</v>
      </c>
      <c r="G85" s="49" t="str">
        <f>VLOOKUP(F85,'Общий прайс лист'!A:B,2,FALSE)</f>
        <v>Лампа сигнальная с антенной, 230В ELAC</v>
      </c>
      <c r="H85" s="49">
        <v>1</v>
      </c>
      <c r="I85" s="101">
        <f>VLOOKUP(F85,'Общий прайс лист'!A:D,4,FALSE)</f>
        <v>3350</v>
      </c>
      <c r="J85" s="578"/>
      <c r="K85" s="497"/>
    </row>
    <row r="86" spans="1:11" s="8" customFormat="1" thickBot="1" x14ac:dyDescent="0.3">
      <c r="A86" s="555"/>
      <c r="B86" s="560"/>
      <c r="C86" s="540"/>
      <c r="D86" s="479"/>
      <c r="E86" s="573"/>
      <c r="F86" s="371" t="s">
        <v>557</v>
      </c>
      <c r="G86" s="265" t="str">
        <f>VLOOKUP(F86,'Общий прайс лист'!A:B,2,FALSE)</f>
        <v>Фотоэлементы Medium EPM</v>
      </c>
      <c r="H86" s="265">
        <v>1</v>
      </c>
      <c r="I86" s="372">
        <f>VLOOKUP(F86,'Общий прайс лист'!A:D,4,FALSE)</f>
        <v>4900</v>
      </c>
      <c r="J86" s="578"/>
      <c r="K86" s="497"/>
    </row>
    <row r="87" spans="1:11" s="8" customFormat="1" ht="15" customHeight="1" thickBot="1" x14ac:dyDescent="0.3">
      <c r="A87" s="555"/>
      <c r="B87" s="922"/>
      <c r="C87" s="923"/>
      <c r="D87" s="923"/>
      <c r="E87" s="923"/>
      <c r="F87" s="923"/>
      <c r="G87" s="923"/>
      <c r="H87" s="923"/>
      <c r="I87" s="923"/>
      <c r="J87" s="923"/>
      <c r="K87" s="924"/>
    </row>
    <row r="88" spans="1:11" s="8" customFormat="1" ht="15" customHeight="1" x14ac:dyDescent="0.25">
      <c r="A88" s="555"/>
      <c r="B88" s="557" t="s">
        <v>1021</v>
      </c>
      <c r="C88" s="539" t="s">
        <v>994</v>
      </c>
      <c r="D88" s="579" t="s">
        <v>1412</v>
      </c>
      <c r="E88" s="565"/>
      <c r="F88" s="308" t="s">
        <v>631</v>
      </c>
      <c r="G88" s="236" t="str">
        <f>VLOOKUP(F88,'Общий прайс лист'!A:B,2,FALSE)</f>
        <v>Привод для распашных ворот TO5016P</v>
      </c>
      <c r="H88" s="236">
        <v>2</v>
      </c>
      <c r="I88" s="305">
        <f>VLOOKUP(F88,'Общий прайс лист'!A:D,4,FALSE)</f>
        <v>20900</v>
      </c>
      <c r="J88" s="499">
        <f>VLOOKUP(D88,'Общий прайс лист'!A:D,4,FALSE)</f>
        <v>45900</v>
      </c>
      <c r="K88" s="496"/>
    </row>
    <row r="89" spans="1:11" s="8" customFormat="1" ht="15" customHeight="1" x14ac:dyDescent="0.25">
      <c r="A89" s="555"/>
      <c r="B89" s="558"/>
      <c r="C89" s="540"/>
      <c r="D89" s="580"/>
      <c r="E89" s="567"/>
      <c r="F89" s="319" t="s">
        <v>1212</v>
      </c>
      <c r="G89" s="48" t="str">
        <f>VLOOKUP(F89,'Общий прайс лист'!A:B,2,FALSE)</f>
        <v>Блок управления MC800</v>
      </c>
      <c r="H89" s="48">
        <v>1</v>
      </c>
      <c r="I89" s="94">
        <f>VLOOKUP(F89,'Общий прайс лист'!A:D,4,FALSE)</f>
        <v>11900</v>
      </c>
      <c r="J89" s="500"/>
      <c r="K89" s="497"/>
    </row>
    <row r="90" spans="1:11" s="8" customFormat="1" ht="15" customHeight="1" x14ac:dyDescent="0.25">
      <c r="A90" s="555"/>
      <c r="B90" s="558"/>
      <c r="C90" s="540"/>
      <c r="D90" s="580"/>
      <c r="E90" s="567"/>
      <c r="F90" s="319" t="s">
        <v>1268</v>
      </c>
      <c r="G90" s="48" t="str">
        <f>VLOOKUP(F90,'Общий прайс лист'!A:B,2,FALSE)</f>
        <v>Приемник OXIBD с обратной связью</v>
      </c>
      <c r="H90" s="48">
        <v>1</v>
      </c>
      <c r="I90" s="94">
        <f>VLOOKUP(F90,'Общий прайс лист'!A:D,4,FALSE)</f>
        <v>3900</v>
      </c>
      <c r="J90" s="500"/>
      <c r="K90" s="497"/>
    </row>
    <row r="91" spans="1:11" s="8" customFormat="1" ht="15" customHeight="1" x14ac:dyDescent="0.25">
      <c r="A91" s="555"/>
      <c r="B91" s="558"/>
      <c r="C91" s="540"/>
      <c r="D91" s="580"/>
      <c r="E91" s="567"/>
      <c r="F91" s="319" t="s">
        <v>1242</v>
      </c>
      <c r="G91" s="48" t="s">
        <v>3055</v>
      </c>
      <c r="H91" s="48">
        <v>2</v>
      </c>
      <c r="I91" s="94"/>
      <c r="J91" s="500"/>
      <c r="K91" s="497"/>
    </row>
    <row r="92" spans="1:11" s="8" customFormat="1" ht="15" customHeight="1" thickBot="1" x14ac:dyDescent="0.3">
      <c r="A92" s="555"/>
      <c r="B92" s="558"/>
      <c r="C92" s="541"/>
      <c r="D92" s="581"/>
      <c r="E92" s="569"/>
      <c r="F92" s="32" t="s">
        <v>1296</v>
      </c>
      <c r="G92" s="33" t="str">
        <f>VLOOKUP(F92,'Общий прайс лист'!A:B,2,FALSE)</f>
        <v>регулируемый кронштейн PLA16</v>
      </c>
      <c r="H92" s="33">
        <v>2</v>
      </c>
      <c r="I92" s="370">
        <f>VLOOKUP(F92,'Общий прайс лист'!A:D,4,FALSE)</f>
        <v>2750</v>
      </c>
      <c r="J92" s="501"/>
      <c r="K92" s="498"/>
    </row>
    <row r="93" spans="1:11" s="8" customFormat="1" ht="15" customHeight="1" thickBot="1" x14ac:dyDescent="0.3">
      <c r="A93" s="555"/>
      <c r="B93" s="925"/>
      <c r="C93" s="926"/>
      <c r="D93" s="926"/>
      <c r="E93" s="926"/>
      <c r="F93" s="926"/>
      <c r="G93" s="926"/>
      <c r="H93" s="926"/>
      <c r="I93" s="926"/>
      <c r="J93" s="926"/>
      <c r="K93" s="927"/>
    </row>
    <row r="94" spans="1:11" s="8" customFormat="1" ht="15.75" customHeight="1" x14ac:dyDescent="0.25">
      <c r="A94" s="555"/>
      <c r="B94" s="895" t="s">
        <v>1023</v>
      </c>
      <c r="C94" s="539" t="s">
        <v>994</v>
      </c>
      <c r="D94" s="564" t="s">
        <v>1415</v>
      </c>
      <c r="E94" s="565"/>
      <c r="F94" s="308" t="s">
        <v>579</v>
      </c>
      <c r="G94" s="236" t="str">
        <f>VLOOKUP(F94,'Общий прайс лист'!A:B,2,FALSE)</f>
        <v>Привод для распашных ворот TO7024</v>
      </c>
      <c r="H94" s="236">
        <v>2</v>
      </c>
      <c r="I94" s="305">
        <f>VLOOKUP(F94,'Общий прайс лист'!A:D,4,FALSE)</f>
        <v>39900</v>
      </c>
      <c r="J94" s="499">
        <f>VLOOKUP(D94,'Общий прайс лист'!A:D,4,FALSE)</f>
        <v>98900</v>
      </c>
      <c r="K94" s="496"/>
    </row>
    <row r="95" spans="1:11" s="8" customFormat="1" ht="15.75" customHeight="1" x14ac:dyDescent="0.25">
      <c r="A95" s="555"/>
      <c r="B95" s="928"/>
      <c r="C95" s="540"/>
      <c r="D95" s="566"/>
      <c r="E95" s="567"/>
      <c r="F95" s="319" t="s">
        <v>580</v>
      </c>
      <c r="G95" s="48" t="str">
        <f>VLOOKUP(F95,'Общий прайс лист'!A:B,2,FALSE)</f>
        <v>Блок управления MC824H</v>
      </c>
      <c r="H95" s="48">
        <v>1</v>
      </c>
      <c r="I95" s="94">
        <f>VLOOKUP(F95,'Общий прайс лист'!A:D,4,FALSE)</f>
        <v>22900</v>
      </c>
      <c r="J95" s="500"/>
      <c r="K95" s="497"/>
    </row>
    <row r="96" spans="1:11" s="8" customFormat="1" ht="15" customHeight="1" x14ac:dyDescent="0.25">
      <c r="A96" s="555"/>
      <c r="B96" s="928"/>
      <c r="C96" s="540"/>
      <c r="D96" s="566"/>
      <c r="E96" s="567"/>
      <c r="F96" s="319" t="s">
        <v>1268</v>
      </c>
      <c r="G96" s="48" t="str">
        <f>VLOOKUP(F96,'Общий прайс лист'!A:B,2,FALSE)</f>
        <v>Приемник OXIBD с обратной связью</v>
      </c>
      <c r="H96" s="48">
        <v>1</v>
      </c>
      <c r="I96" s="94">
        <f>VLOOKUP(F96,'Общий прайс лист'!A:D,4,FALSE)</f>
        <v>3900</v>
      </c>
      <c r="J96" s="500"/>
      <c r="K96" s="497"/>
    </row>
    <row r="97" spans="1:11" s="8" customFormat="1" ht="15.75" customHeight="1" thickBot="1" x14ac:dyDescent="0.3">
      <c r="A97" s="555"/>
      <c r="B97" s="928"/>
      <c r="C97" s="540"/>
      <c r="D97" s="568"/>
      <c r="E97" s="569"/>
      <c r="F97" s="32" t="s">
        <v>1242</v>
      </c>
      <c r="G97" s="33" t="s">
        <v>3055</v>
      </c>
      <c r="H97" s="33">
        <v>2</v>
      </c>
      <c r="I97" s="370"/>
      <c r="J97" s="501"/>
      <c r="K97" s="498"/>
    </row>
    <row r="98" spans="1:11" s="8" customFormat="1" ht="15.75" customHeight="1" thickBot="1" x14ac:dyDescent="0.3">
      <c r="A98" s="555"/>
      <c r="B98" s="883"/>
      <c r="C98" s="884"/>
      <c r="D98" s="884"/>
      <c r="E98" s="884"/>
      <c r="F98" s="884"/>
      <c r="G98" s="884"/>
      <c r="H98" s="884"/>
      <c r="I98" s="884"/>
      <c r="J98" s="884"/>
      <c r="K98" s="885"/>
    </row>
    <row r="99" spans="1:11" s="8" customFormat="1" ht="15" customHeight="1" x14ac:dyDescent="0.25">
      <c r="A99" s="513"/>
      <c r="B99" s="929" t="s">
        <v>1024</v>
      </c>
      <c r="C99" s="539" t="s">
        <v>993</v>
      </c>
      <c r="D99" s="570" t="s">
        <v>1418</v>
      </c>
      <c r="E99" s="561" t="s">
        <v>1417</v>
      </c>
      <c r="F99" s="155" t="s">
        <v>1348</v>
      </c>
      <c r="G99" s="156" t="s">
        <v>3063</v>
      </c>
      <c r="H99" s="157">
        <v>1</v>
      </c>
      <c r="I99" s="286"/>
      <c r="J99" s="502">
        <f>VLOOKUP(E99,'Общий прайс лист'!A:D,4,FALSE)</f>
        <v>28900</v>
      </c>
      <c r="K99" s="496">
        <f>VLOOKUP(D99,'Общий прайс лист'!A:D,4,FALSE)</f>
        <v>41900</v>
      </c>
    </row>
    <row r="100" spans="1:11" s="8" customFormat="1" ht="15.75" customHeight="1" x14ac:dyDescent="0.25">
      <c r="A100" s="514"/>
      <c r="B100" s="930"/>
      <c r="C100" s="540"/>
      <c r="D100" s="571"/>
      <c r="E100" s="562"/>
      <c r="F100" s="159" t="s">
        <v>1268</v>
      </c>
      <c r="G100" s="160" t="str">
        <f>VLOOKUP(F100,'Общий прайс лист'!A:B,2,FALSE)</f>
        <v>Приемник OXIBD с обратной связью</v>
      </c>
      <c r="H100" s="161">
        <v>1</v>
      </c>
      <c r="I100" s="162">
        <f>VLOOKUP(F100,'Общий прайс лист'!A:D,4,FALSE)</f>
        <v>3900</v>
      </c>
      <c r="J100" s="503"/>
      <c r="K100" s="497"/>
    </row>
    <row r="101" spans="1:11" s="8" customFormat="1" ht="15" customHeight="1" thickBot="1" x14ac:dyDescent="0.3">
      <c r="A101" s="514"/>
      <c r="B101" s="930"/>
      <c r="C101" s="540"/>
      <c r="D101" s="571"/>
      <c r="E101" s="563"/>
      <c r="F101" s="163" t="s">
        <v>1242</v>
      </c>
      <c r="G101" s="164" t="s">
        <v>3055</v>
      </c>
      <c r="H101" s="165">
        <v>2</v>
      </c>
      <c r="I101" s="166"/>
      <c r="J101" s="504"/>
      <c r="K101" s="497"/>
    </row>
    <row r="102" spans="1:11" s="8" customFormat="1" ht="15" customHeight="1" x14ac:dyDescent="0.25">
      <c r="A102" s="514"/>
      <c r="B102" s="930"/>
      <c r="C102" s="540"/>
      <c r="D102" s="571"/>
      <c r="E102" s="575"/>
      <c r="F102" s="319" t="s">
        <v>1349</v>
      </c>
      <c r="G102" s="287" t="s">
        <v>1350</v>
      </c>
      <c r="H102" s="48">
        <v>1</v>
      </c>
      <c r="I102" s="94"/>
      <c r="J102" s="619"/>
      <c r="K102" s="497"/>
    </row>
    <row r="103" spans="1:11" s="8" customFormat="1" ht="15" customHeight="1" x14ac:dyDescent="0.25">
      <c r="A103" s="514"/>
      <c r="B103" s="930"/>
      <c r="C103" s="540"/>
      <c r="D103" s="571"/>
      <c r="E103" s="576"/>
      <c r="F103" s="291" t="s">
        <v>15</v>
      </c>
      <c r="G103" s="288" t="str">
        <f>VLOOKUP(F103,'Общий прайс лист'!A:B,2,FALSE)</f>
        <v>Фотоэлементы Medium BlueBus EPMB</v>
      </c>
      <c r="H103" s="49">
        <v>1</v>
      </c>
      <c r="I103" s="101">
        <f>VLOOKUP(F103,'Общий прайс лист'!A:D,4,FALSE)</f>
        <v>4900</v>
      </c>
      <c r="J103" s="620"/>
      <c r="K103" s="497"/>
    </row>
    <row r="104" spans="1:11" s="8" customFormat="1" ht="15.75" customHeight="1" thickBot="1" x14ac:dyDescent="0.3">
      <c r="A104" s="514"/>
      <c r="B104" s="931"/>
      <c r="C104" s="541"/>
      <c r="D104" s="572"/>
      <c r="E104" s="577"/>
      <c r="F104" s="293" t="s">
        <v>581</v>
      </c>
      <c r="G104" s="289" t="str">
        <f>VLOOKUP(F104,'Общий прайс лист'!A:B,2,FALSE)</f>
        <v>Лампа светодиодная многофункциональная WLT</v>
      </c>
      <c r="H104" s="50">
        <v>1</v>
      </c>
      <c r="I104" s="95">
        <f>VLOOKUP(F104,'Общий прайс лист'!A:D,4,FALSE)</f>
        <v>4050</v>
      </c>
      <c r="J104" s="621"/>
      <c r="K104" s="498"/>
    </row>
    <row r="105" spans="1:11" s="8" customFormat="1" ht="15" customHeight="1" thickBot="1" x14ac:dyDescent="0.3">
      <c r="A105" s="514"/>
      <c r="B105" s="898"/>
      <c r="C105" s="899"/>
      <c r="D105" s="899"/>
      <c r="E105" s="899"/>
      <c r="F105" s="899"/>
      <c r="G105" s="899"/>
      <c r="H105" s="899"/>
      <c r="I105" s="899"/>
      <c r="J105" s="899"/>
      <c r="K105" s="900"/>
    </row>
    <row r="106" spans="1:11" s="8" customFormat="1" ht="15" customHeight="1" x14ac:dyDescent="0.25">
      <c r="A106" s="514"/>
      <c r="B106" s="929" t="s">
        <v>1375</v>
      </c>
      <c r="C106" s="539" t="s">
        <v>994</v>
      </c>
      <c r="D106" s="465" t="s">
        <v>1419</v>
      </c>
      <c r="E106" s="466"/>
      <c r="F106" s="155" t="s">
        <v>584</v>
      </c>
      <c r="G106" s="156" t="s">
        <v>624</v>
      </c>
      <c r="H106" s="157">
        <v>1</v>
      </c>
      <c r="I106" s="272"/>
      <c r="J106" s="510">
        <f>VLOOKUP(D106,'Общий прайс лист'!A:D,4,FALSE)</f>
        <v>42900</v>
      </c>
      <c r="K106" s="502"/>
    </row>
    <row r="107" spans="1:11" s="8" customFormat="1" ht="15" customHeight="1" x14ac:dyDescent="0.25">
      <c r="A107" s="514"/>
      <c r="B107" s="930"/>
      <c r="C107" s="540"/>
      <c r="D107" s="467"/>
      <c r="E107" s="468"/>
      <c r="F107" s="159" t="s">
        <v>585</v>
      </c>
      <c r="G107" s="160" t="s">
        <v>625</v>
      </c>
      <c r="H107" s="161">
        <v>1</v>
      </c>
      <c r="I107" s="245"/>
      <c r="J107" s="511"/>
      <c r="K107" s="503"/>
    </row>
    <row r="108" spans="1:11" s="8" customFormat="1" ht="15.75" customHeight="1" thickBot="1" x14ac:dyDescent="0.3">
      <c r="A108" s="515"/>
      <c r="B108" s="930"/>
      <c r="C108" s="540"/>
      <c r="D108" s="467"/>
      <c r="E108" s="468"/>
      <c r="F108" s="159" t="s">
        <v>1268</v>
      </c>
      <c r="G108" s="160" t="str">
        <f>VLOOKUP(F108,'Общий прайс лист'!A:B,2,FALSE)</f>
        <v>Приемник OXIBD с обратной связью</v>
      </c>
      <c r="H108" s="161">
        <v>1</v>
      </c>
      <c r="I108" s="245">
        <f>VLOOKUP(F108,'Общий прайс лист'!A:D,4,FALSE)</f>
        <v>3900</v>
      </c>
      <c r="J108" s="511"/>
      <c r="K108" s="503"/>
    </row>
    <row r="109" spans="1:11" s="8" customFormat="1" ht="15.75" customHeight="1" x14ac:dyDescent="0.25">
      <c r="A109" s="554"/>
      <c r="B109" s="930"/>
      <c r="C109" s="540"/>
      <c r="D109" s="467"/>
      <c r="E109" s="468"/>
      <c r="F109" s="159" t="s">
        <v>1242</v>
      </c>
      <c r="G109" s="160" t="s">
        <v>3055</v>
      </c>
      <c r="H109" s="161">
        <v>2</v>
      </c>
      <c r="I109" s="245"/>
      <c r="J109" s="511"/>
      <c r="K109" s="503"/>
    </row>
    <row r="110" spans="1:11" s="8" customFormat="1" ht="15" x14ac:dyDescent="0.25">
      <c r="A110" s="555"/>
      <c r="B110" s="930"/>
      <c r="C110" s="540"/>
      <c r="D110" s="467"/>
      <c r="E110" s="468"/>
      <c r="F110" s="159" t="s">
        <v>15</v>
      </c>
      <c r="G110" s="160" t="str">
        <f>VLOOKUP(F110,'Общий прайс лист'!A:B,2,FALSE)</f>
        <v>Фотоэлементы Medium BlueBus EPMB</v>
      </c>
      <c r="H110" s="161">
        <v>1</v>
      </c>
      <c r="I110" s="245">
        <f>VLOOKUP(F110,'Общий прайс лист'!A:D,4,FALSE)</f>
        <v>4900</v>
      </c>
      <c r="J110" s="511"/>
      <c r="K110" s="503"/>
    </row>
    <row r="111" spans="1:11" s="8" customFormat="1" thickBot="1" x14ac:dyDescent="0.3">
      <c r="A111" s="555"/>
      <c r="B111" s="931"/>
      <c r="C111" s="541"/>
      <c r="D111" s="469"/>
      <c r="E111" s="470"/>
      <c r="F111" s="163" t="s">
        <v>1155</v>
      </c>
      <c r="G111" s="164" t="str">
        <f>VLOOKUP(F111,'Общий прайс лист'!A:B,2,FALSE)</f>
        <v>Лампа сигнальная с антенной 12В/24В ELDC</v>
      </c>
      <c r="H111" s="165">
        <v>1</v>
      </c>
      <c r="I111" s="247">
        <f>VLOOKUP(F111,'Общий прайс лист'!A:D,4,FALSE)</f>
        <v>3350</v>
      </c>
      <c r="J111" s="512"/>
      <c r="K111" s="504"/>
    </row>
    <row r="112" spans="1:11" s="8" customFormat="1" ht="15" customHeight="1" thickBot="1" x14ac:dyDescent="0.3">
      <c r="A112" s="555"/>
      <c r="B112" s="898"/>
      <c r="C112" s="899"/>
      <c r="D112" s="899"/>
      <c r="E112" s="899"/>
      <c r="F112" s="899"/>
      <c r="G112" s="899"/>
      <c r="H112" s="899"/>
      <c r="I112" s="899"/>
      <c r="J112" s="899"/>
      <c r="K112" s="900"/>
    </row>
    <row r="113" spans="1:11" s="8" customFormat="1" ht="15" customHeight="1" x14ac:dyDescent="0.25">
      <c r="A113" s="555"/>
      <c r="B113" s="929" t="s">
        <v>1025</v>
      </c>
      <c r="C113" s="551" t="s">
        <v>993</v>
      </c>
      <c r="D113" s="477" t="s">
        <v>1421</v>
      </c>
      <c r="E113" s="465" t="s">
        <v>1420</v>
      </c>
      <c r="F113" s="309" t="s">
        <v>586</v>
      </c>
      <c r="G113" s="156" t="str">
        <f>VLOOKUP(F113,'Общий прайс лист'!A:B,2,FALSE)</f>
        <v>Привод для распашных ворот HY7005</v>
      </c>
      <c r="H113" s="157">
        <v>2</v>
      </c>
      <c r="I113" s="158">
        <f>VLOOKUP(F113,'Общий прайс лист'!A:D,4,FALSE)</f>
        <v>30900</v>
      </c>
      <c r="J113" s="491">
        <f>VLOOKUP(E113,'Общий прайс лист'!A:D,4,FALSE)</f>
        <v>52900</v>
      </c>
      <c r="K113" s="507">
        <f>VLOOKUP(D113,'Общий прайс лист'!A:D,4,FALSE)</f>
        <v>55900</v>
      </c>
    </row>
    <row r="114" spans="1:11" s="8" customFormat="1" ht="15" customHeight="1" x14ac:dyDescent="0.25">
      <c r="A114" s="555"/>
      <c r="B114" s="930"/>
      <c r="C114" s="552"/>
      <c r="D114" s="479"/>
      <c r="E114" s="467"/>
      <c r="F114" s="312" t="s">
        <v>1268</v>
      </c>
      <c r="G114" s="160" t="str">
        <f>VLOOKUP(F114,'Общий прайс лист'!A:B,2,FALSE)</f>
        <v>Приемник OXIBD с обратной связью</v>
      </c>
      <c r="H114" s="161">
        <v>1</v>
      </c>
      <c r="I114" s="162">
        <f>VLOOKUP(F114,'Общий прайс лист'!A:D,4,FALSE)</f>
        <v>3900</v>
      </c>
      <c r="J114" s="492"/>
      <c r="K114" s="508"/>
    </row>
    <row r="115" spans="1:11" s="8" customFormat="1" ht="15" customHeight="1" x14ac:dyDescent="0.25">
      <c r="A115" s="555"/>
      <c r="B115" s="930"/>
      <c r="C115" s="552"/>
      <c r="D115" s="479"/>
      <c r="E115" s="467"/>
      <c r="F115" s="312" t="s">
        <v>1212</v>
      </c>
      <c r="G115" s="160" t="str">
        <f>VLOOKUP(F115,'Общий прайс лист'!A:B,2,FALSE)</f>
        <v>Блок управления MC800</v>
      </c>
      <c r="H115" s="161">
        <v>1</v>
      </c>
      <c r="I115" s="162">
        <f>VLOOKUP(F115,'Общий прайс лист'!A:D,4,FALSE)</f>
        <v>11900</v>
      </c>
      <c r="J115" s="492"/>
      <c r="K115" s="508"/>
    </row>
    <row r="116" spans="1:11" s="8" customFormat="1" ht="15.75" customHeight="1" thickBot="1" x14ac:dyDescent="0.3">
      <c r="A116" s="555"/>
      <c r="B116" s="930"/>
      <c r="C116" s="552"/>
      <c r="D116" s="479"/>
      <c r="E116" s="469"/>
      <c r="F116" s="327" t="s">
        <v>1242</v>
      </c>
      <c r="G116" s="164" t="s">
        <v>3055</v>
      </c>
      <c r="H116" s="165">
        <v>2</v>
      </c>
      <c r="I116" s="166"/>
      <c r="J116" s="493"/>
      <c r="K116" s="508"/>
    </row>
    <row r="117" spans="1:11" s="8" customFormat="1" ht="15.75" customHeight="1" x14ac:dyDescent="0.25">
      <c r="A117" s="555"/>
      <c r="B117" s="930"/>
      <c r="C117" s="552"/>
      <c r="D117" s="479"/>
      <c r="E117" s="573"/>
      <c r="F117" s="318" t="s">
        <v>1154</v>
      </c>
      <c r="G117" s="288" t="str">
        <f>VLOOKUP(F117,'Общий прайс лист'!A:B,2,FALSE)</f>
        <v>Лампа сигнальная с антенной, 230В ELAC</v>
      </c>
      <c r="H117" s="49">
        <v>1</v>
      </c>
      <c r="I117" s="101">
        <f>VLOOKUP(F117,'Общий прайс лист'!A:D,4,FALSE)</f>
        <v>3350</v>
      </c>
      <c r="J117" s="505"/>
      <c r="K117" s="508"/>
    </row>
    <row r="118" spans="1:11" ht="21.75" customHeight="1" thickBot="1" x14ac:dyDescent="0.3">
      <c r="A118" s="555"/>
      <c r="B118" s="930"/>
      <c r="C118" s="553"/>
      <c r="D118" s="481"/>
      <c r="E118" s="574"/>
      <c r="F118" s="293" t="s">
        <v>557</v>
      </c>
      <c r="G118" s="50" t="str">
        <f>VLOOKUP(F118,'Общий прайс лист'!A:B,2,FALSE)</f>
        <v>Фотоэлементы Medium EPM</v>
      </c>
      <c r="H118" s="50">
        <v>1</v>
      </c>
      <c r="I118" s="95">
        <f>VLOOKUP(F118,'Общий прайс лист'!A:D,4,FALSE)</f>
        <v>4900</v>
      </c>
      <c r="J118" s="506"/>
      <c r="K118" s="509"/>
    </row>
    <row r="119" spans="1:11" ht="19.5" customHeight="1" thickBot="1" x14ac:dyDescent="0.3">
      <c r="A119" s="555"/>
      <c r="B119" s="883"/>
      <c r="C119" s="884"/>
      <c r="D119" s="884"/>
      <c r="E119" s="884"/>
      <c r="F119" s="884"/>
      <c r="G119" s="884"/>
      <c r="H119" s="884"/>
      <c r="I119" s="884"/>
      <c r="J119" s="884"/>
      <c r="K119" s="885"/>
    </row>
    <row r="120" spans="1:11" s="8" customFormat="1" ht="15" customHeight="1" x14ac:dyDescent="0.25">
      <c r="A120" s="555"/>
      <c r="B120" s="895" t="s">
        <v>1026</v>
      </c>
      <c r="C120" s="607" t="s">
        <v>999</v>
      </c>
      <c r="D120" s="611" t="s">
        <v>997</v>
      </c>
      <c r="E120" s="612"/>
      <c r="F120" s="379" t="s">
        <v>587</v>
      </c>
      <c r="G120" s="381" t="str">
        <f>VLOOKUP(F120,'Общий прайс лист'!A:B,2,FALSE)</f>
        <v>Привод для распашных ворот ME3024</v>
      </c>
      <c r="H120" s="381">
        <v>2</v>
      </c>
      <c r="I120" s="382">
        <f>VLOOKUP(F120,'Общий прайс лист'!A:D,4,FALSE)</f>
        <v>31900</v>
      </c>
      <c r="J120" s="603"/>
      <c r="K120" s="604"/>
    </row>
    <row r="121" spans="1:11" ht="15" customHeight="1" x14ac:dyDescent="0.25">
      <c r="A121" s="555"/>
      <c r="B121" s="928"/>
      <c r="C121" s="608"/>
      <c r="D121" s="613"/>
      <c r="E121" s="614"/>
      <c r="F121" s="395" t="s">
        <v>588</v>
      </c>
      <c r="G121" s="396" t="str">
        <f>VLOOKUP(F121,'Общий прайс лист'!A:B,2,FALSE)</f>
        <v>Фундаментная коробка с катафорезным покрытием MECF</v>
      </c>
      <c r="H121" s="396">
        <v>2</v>
      </c>
      <c r="I121" s="397">
        <f>VLOOKUP(F121,'Общий прайс лист'!A:D,4,FALSE)</f>
        <v>14550</v>
      </c>
      <c r="J121" s="605"/>
      <c r="K121" s="606"/>
    </row>
    <row r="122" spans="1:11" s="8" customFormat="1" ht="15" customHeight="1" x14ac:dyDescent="0.25">
      <c r="A122" s="555"/>
      <c r="B122" s="928"/>
      <c r="C122" s="608"/>
      <c r="D122" s="613"/>
      <c r="E122" s="614"/>
      <c r="F122" s="395" t="s">
        <v>580</v>
      </c>
      <c r="G122" s="396" t="str">
        <f>VLOOKUP(F122,'Общий прайс лист'!A:B,2,FALSE)</f>
        <v>Блок управления MC824H</v>
      </c>
      <c r="H122" s="396">
        <v>1</v>
      </c>
      <c r="I122" s="397">
        <f>VLOOKUP(F122,'Общий прайс лист'!A:D,4,FALSE)</f>
        <v>22900</v>
      </c>
      <c r="J122" s="605"/>
      <c r="K122" s="606"/>
    </row>
    <row r="123" spans="1:11" ht="15.75" customHeight="1" x14ac:dyDescent="0.25">
      <c r="A123" s="555"/>
      <c r="B123" s="928"/>
      <c r="C123" s="608"/>
      <c r="D123" s="613"/>
      <c r="E123" s="614"/>
      <c r="F123" s="395" t="s">
        <v>1268</v>
      </c>
      <c r="G123" s="396" t="str">
        <f>VLOOKUP(F123,'Общий прайс лист'!A:B,2,FALSE)</f>
        <v>Приемник OXIBD с обратной связью</v>
      </c>
      <c r="H123" s="396">
        <v>1</v>
      </c>
      <c r="I123" s="397">
        <f>VLOOKUP(F123,'Общий прайс лист'!A:D,4,FALSE)</f>
        <v>3900</v>
      </c>
      <c r="J123" s="605"/>
      <c r="K123" s="606"/>
    </row>
    <row r="124" spans="1:11" ht="15" x14ac:dyDescent="0.25">
      <c r="A124" s="555"/>
      <c r="B124" s="928"/>
      <c r="C124" s="608"/>
      <c r="D124" s="613"/>
      <c r="E124" s="614"/>
      <c r="F124" s="395" t="s">
        <v>15</v>
      </c>
      <c r="G124" s="396" t="str">
        <f>VLOOKUP(F124,'Общий прайс лист'!A:B,2,FALSE)</f>
        <v>Фотоэлементы Medium BlueBus EPMB</v>
      </c>
      <c r="H124" s="396">
        <v>1</v>
      </c>
      <c r="I124" s="397">
        <f>VLOOKUP(F124,'Общий прайс лист'!A:D,4,FALSE)</f>
        <v>4900</v>
      </c>
      <c r="J124" s="605"/>
      <c r="K124" s="606"/>
    </row>
    <row r="125" spans="1:11" ht="15" x14ac:dyDescent="0.25">
      <c r="A125" s="555"/>
      <c r="B125" s="928"/>
      <c r="C125" s="608"/>
      <c r="D125" s="613"/>
      <c r="E125" s="614"/>
      <c r="F125" s="395" t="s">
        <v>1155</v>
      </c>
      <c r="G125" s="396" t="str">
        <f>VLOOKUP(F125,'Общий прайс лист'!A:B,2,FALSE)</f>
        <v>Лампа сигнальная с антенной 12В/24В ELDC</v>
      </c>
      <c r="H125" s="396">
        <v>1</v>
      </c>
      <c r="I125" s="397">
        <f>VLOOKUP(F125,'Общий прайс лист'!A:D,4,FALSE)</f>
        <v>3350</v>
      </c>
      <c r="J125" s="605"/>
      <c r="K125" s="606"/>
    </row>
    <row r="126" spans="1:11" ht="15" x14ac:dyDescent="0.25">
      <c r="A126" s="555"/>
      <c r="B126" s="928"/>
      <c r="C126" s="608"/>
      <c r="D126" s="613"/>
      <c r="E126" s="614"/>
      <c r="F126" s="383" t="s">
        <v>1242</v>
      </c>
      <c r="G126" s="385" t="s">
        <v>3055</v>
      </c>
      <c r="H126" s="385">
        <v>1</v>
      </c>
      <c r="I126" s="386"/>
      <c r="J126" s="605"/>
      <c r="K126" s="606"/>
    </row>
    <row r="127" spans="1:11" s="8" customFormat="1" ht="24" customHeight="1" thickBot="1" x14ac:dyDescent="0.3">
      <c r="A127" s="555"/>
      <c r="B127" s="932"/>
      <c r="C127" s="609"/>
      <c r="D127" s="615"/>
      <c r="E127" s="616"/>
      <c r="F127" s="398" t="s">
        <v>602</v>
      </c>
      <c r="G127" s="399" t="str">
        <f>VLOOKUP(F127,'Общий прайс лист'!A:B,2,FALSE)</f>
        <v>Механизм разблокировки MEA2</v>
      </c>
      <c r="H127" s="399">
        <v>2</v>
      </c>
      <c r="I127" s="400">
        <f>VLOOKUP(F127,'Общий прайс лист'!A:D,4,FALSE)</f>
        <v>7350</v>
      </c>
      <c r="J127" s="605"/>
      <c r="K127" s="606"/>
    </row>
    <row r="128" spans="1:11" s="8" customFormat="1" ht="24" customHeight="1" thickBot="1" x14ac:dyDescent="0.3">
      <c r="A128" s="555"/>
      <c r="B128" s="933"/>
      <c r="C128" s="934"/>
      <c r="D128" s="934"/>
      <c r="E128" s="934"/>
      <c r="F128" s="934"/>
      <c r="G128" s="934"/>
      <c r="H128" s="934"/>
      <c r="I128" s="934"/>
      <c r="J128" s="934"/>
      <c r="K128" s="935"/>
    </row>
    <row r="129" spans="1:11" s="8" customFormat="1" ht="28.5" customHeight="1" x14ac:dyDescent="0.25">
      <c r="A129" s="555"/>
      <c r="B129" s="895" t="s">
        <v>592</v>
      </c>
      <c r="C129" s="607" t="s">
        <v>999</v>
      </c>
      <c r="D129" s="611" t="s">
        <v>998</v>
      </c>
      <c r="E129" s="612"/>
      <c r="F129" s="379" t="s">
        <v>589</v>
      </c>
      <c r="G129" s="381" t="str">
        <f>VLOOKUP(F129,'Общий прайс лист'!A:B,2,FALSE)</f>
        <v>Привод для распашных ворот BM5024</v>
      </c>
      <c r="H129" s="381">
        <v>2</v>
      </c>
      <c r="I129" s="382">
        <f>VLOOKUP(F129,'Общий прайс лист'!A:D,4,FALSE)</f>
        <v>55900</v>
      </c>
      <c r="J129" s="603"/>
      <c r="K129" s="604"/>
    </row>
    <row r="130" spans="1:11" s="8" customFormat="1" ht="25.5" customHeight="1" x14ac:dyDescent="0.25">
      <c r="A130" s="555"/>
      <c r="B130" s="928"/>
      <c r="C130" s="608"/>
      <c r="D130" s="613"/>
      <c r="E130" s="614"/>
      <c r="F130" s="395" t="s">
        <v>590</v>
      </c>
      <c r="G130" s="396" t="str">
        <f>VLOOKUP(F130,'Общий прайс лист'!A:B,2,FALSE)</f>
        <v>Фундаментная коробка BMBOX</v>
      </c>
      <c r="H130" s="396">
        <v>2</v>
      </c>
      <c r="I130" s="397">
        <f>VLOOKUP(F130,'Общий прайс лист'!A:D,4,FALSE)</f>
        <v>34750</v>
      </c>
      <c r="J130" s="605"/>
      <c r="K130" s="606"/>
    </row>
    <row r="131" spans="1:11" s="8" customFormat="1" ht="21" customHeight="1" x14ac:dyDescent="0.25">
      <c r="A131" s="555"/>
      <c r="B131" s="928"/>
      <c r="C131" s="608"/>
      <c r="D131" s="613"/>
      <c r="E131" s="614"/>
      <c r="F131" s="395" t="s">
        <v>580</v>
      </c>
      <c r="G131" s="396" t="str">
        <f>VLOOKUP(F131,'Общий прайс лист'!A:B,2,FALSE)</f>
        <v>Блок управления MC824H</v>
      </c>
      <c r="H131" s="396">
        <v>1</v>
      </c>
      <c r="I131" s="397">
        <f>VLOOKUP(F131,'Общий прайс лист'!A:D,4,FALSE)</f>
        <v>22900</v>
      </c>
      <c r="J131" s="605"/>
      <c r="K131" s="606"/>
    </row>
    <row r="132" spans="1:11" s="8" customFormat="1" ht="15.75" customHeight="1" x14ac:dyDescent="0.25">
      <c r="A132" s="555"/>
      <c r="B132" s="928"/>
      <c r="C132" s="608"/>
      <c r="D132" s="613"/>
      <c r="E132" s="614"/>
      <c r="F132" s="395" t="s">
        <v>1268</v>
      </c>
      <c r="G132" s="396" t="str">
        <f>VLOOKUP(F132,'Общий прайс лист'!A:B,2,FALSE)</f>
        <v>Приемник OXIBD с обратной связью</v>
      </c>
      <c r="H132" s="396">
        <v>1</v>
      </c>
      <c r="I132" s="397">
        <f>VLOOKUP(F132,'Общий прайс лист'!A:D,4,FALSE)</f>
        <v>3900</v>
      </c>
      <c r="J132" s="605"/>
      <c r="K132" s="606"/>
    </row>
    <row r="133" spans="1:11" s="8" customFormat="1" ht="17.25" customHeight="1" x14ac:dyDescent="0.25">
      <c r="A133" s="555"/>
      <c r="B133" s="928"/>
      <c r="C133" s="608"/>
      <c r="D133" s="613"/>
      <c r="E133" s="614"/>
      <c r="F133" s="395" t="s">
        <v>1155</v>
      </c>
      <c r="G133" s="396" t="str">
        <f>VLOOKUP(F133,'Общий прайс лист'!A:B,2,FALSE)</f>
        <v>Лампа сигнальная с антенной 12В/24В ELDC</v>
      </c>
      <c r="H133" s="396">
        <v>1</v>
      </c>
      <c r="I133" s="397">
        <f>VLOOKUP(F133,'Общий прайс лист'!A:D,4,FALSE)</f>
        <v>3350</v>
      </c>
      <c r="J133" s="605"/>
      <c r="K133" s="606"/>
    </row>
    <row r="134" spans="1:11" s="8" customFormat="1" ht="16.5" customHeight="1" thickBot="1" x14ac:dyDescent="0.3">
      <c r="A134" s="325"/>
      <c r="B134" s="928"/>
      <c r="C134" s="608"/>
      <c r="D134" s="613"/>
      <c r="E134" s="614"/>
      <c r="F134" s="395" t="s">
        <v>1242</v>
      </c>
      <c r="G134" s="396" t="s">
        <v>3055</v>
      </c>
      <c r="H134" s="396">
        <v>1</v>
      </c>
      <c r="I134" s="397"/>
      <c r="J134" s="605"/>
      <c r="K134" s="606"/>
    </row>
    <row r="135" spans="1:11" ht="15" customHeight="1" thickBot="1" x14ac:dyDescent="0.3">
      <c r="A135" s="554"/>
      <c r="B135" s="932"/>
      <c r="C135" s="609"/>
      <c r="D135" s="615"/>
      <c r="E135" s="616"/>
      <c r="F135" s="398" t="s">
        <v>15</v>
      </c>
      <c r="G135" s="399" t="str">
        <f>VLOOKUP(F135,'Общий прайс лист'!A:B,2,FALSE)</f>
        <v>Фотоэлементы Medium BlueBus EPMB</v>
      </c>
      <c r="H135" s="399">
        <v>1</v>
      </c>
      <c r="I135" s="400">
        <f>VLOOKUP(F135,'Общий прайс лист'!A:D,4,FALSE)</f>
        <v>4900</v>
      </c>
      <c r="J135" s="617"/>
      <c r="K135" s="618"/>
    </row>
    <row r="136" spans="1:11" ht="15" customHeight="1" x14ac:dyDescent="0.25">
      <c r="A136" s="555"/>
      <c r="B136" s="13"/>
      <c r="C136" s="13"/>
      <c r="D136" s="114"/>
      <c r="E136" s="114"/>
      <c r="F136" s="34" t="s">
        <v>593</v>
      </c>
      <c r="G136" s="34" t="str">
        <f>VLOOKUP(F136,'Общий прайс лист'!A:B,2,FALSE)</f>
        <v>Плата расширения функций PIU</v>
      </c>
      <c r="H136" s="34" t="s">
        <v>569</v>
      </c>
      <c r="I136" s="78">
        <f>VLOOKUP(F136,'Общий прайс лист'!A:D,4,FALSE)</f>
        <v>3900</v>
      </c>
      <c r="J136" s="119"/>
      <c r="K136" s="120"/>
    </row>
    <row r="137" spans="1:11" s="8" customFormat="1" ht="15" customHeight="1" x14ac:dyDescent="0.25">
      <c r="A137" s="555"/>
      <c r="B137" s="13"/>
      <c r="C137" s="13"/>
      <c r="D137" s="114"/>
      <c r="E137" s="114"/>
      <c r="F137" s="34" t="s">
        <v>580</v>
      </c>
      <c r="G137" s="34" t="str">
        <f>VLOOKUP(F137,'Общий прайс лист'!A:B,2,FALSE)</f>
        <v>Блок управления MC824H</v>
      </c>
      <c r="H137" s="34" t="s">
        <v>569</v>
      </c>
      <c r="I137" s="78">
        <f>VLOOKUP(F137,'Общий прайс лист'!A:D,4,FALSE)</f>
        <v>22900</v>
      </c>
      <c r="J137" s="119"/>
      <c r="K137" s="120"/>
    </row>
    <row r="138" spans="1:11" ht="15" customHeight="1" x14ac:dyDescent="0.25">
      <c r="A138" s="555"/>
      <c r="B138" s="13"/>
      <c r="C138" s="13"/>
      <c r="D138" s="114"/>
      <c r="E138" s="114"/>
      <c r="F138" s="34" t="s">
        <v>594</v>
      </c>
      <c r="G138" s="34" t="str">
        <f>VLOOKUP(F138,'Общий прайс лист'!A:B,2,FALSE)</f>
        <v>Механизм открывания ворот на 360 градусов BMA1</v>
      </c>
      <c r="H138" s="34" t="s">
        <v>569</v>
      </c>
      <c r="I138" s="78">
        <f>VLOOKUP(F138,'Общий прайс лист'!A:D,4,FALSE)</f>
        <v>12050</v>
      </c>
      <c r="J138" s="119"/>
      <c r="K138" s="120"/>
    </row>
    <row r="139" spans="1:11" s="8" customFormat="1" ht="15.75" customHeight="1" x14ac:dyDescent="0.25">
      <c r="A139" s="555"/>
      <c r="B139" s="13"/>
      <c r="C139" s="13"/>
      <c r="D139" s="114"/>
      <c r="E139" s="114"/>
      <c r="F139" s="34" t="s">
        <v>590</v>
      </c>
      <c r="G139" s="34" t="str">
        <f>VLOOKUP(F139,'Общий прайс лист'!A:B,2,FALSE)</f>
        <v>Фундаментная коробка BMBOX</v>
      </c>
      <c r="H139" s="34" t="s">
        <v>569</v>
      </c>
      <c r="I139" s="78">
        <f>VLOOKUP(F139,'Общий прайс лист'!A:D,4,FALSE)</f>
        <v>34750</v>
      </c>
      <c r="J139" s="119"/>
      <c r="K139" s="120"/>
    </row>
    <row r="140" spans="1:11" ht="15" x14ac:dyDescent="0.25">
      <c r="A140" s="555"/>
      <c r="B140" s="13"/>
      <c r="C140" s="13"/>
      <c r="D140" s="114"/>
      <c r="E140" s="114"/>
      <c r="F140" s="34" t="s">
        <v>596</v>
      </c>
      <c r="G140" s="34" t="str">
        <f>VLOOKUP(F140,'Общий прайс лист'!A:B,2,FALSE)</f>
        <v>Устройство для разблокировки HYA11</v>
      </c>
      <c r="H140" s="34" t="s">
        <v>569</v>
      </c>
      <c r="I140" s="78">
        <f>VLOOKUP(F140,'Общий прайс лист'!A:D,4,FALSE)</f>
        <v>2650</v>
      </c>
      <c r="J140" s="119"/>
      <c r="K140" s="120"/>
    </row>
    <row r="141" spans="1:11" s="8" customFormat="1" ht="18" customHeight="1" x14ac:dyDescent="0.25">
      <c r="A141" s="555"/>
      <c r="B141" s="13"/>
      <c r="C141" s="13"/>
      <c r="D141" s="114"/>
      <c r="E141" s="114"/>
      <c r="F141" s="34" t="s">
        <v>598</v>
      </c>
      <c r="G141" s="34" t="str">
        <f>VLOOKUP(F141,'Общий прайс лист'!A:B,2,FALSE)</f>
        <v>Рычаг-удлинитель HYA12</v>
      </c>
      <c r="H141" s="34" t="s">
        <v>569</v>
      </c>
      <c r="I141" s="78">
        <f>VLOOKUP(F141,'Общий прайс лист'!A:D,4,FALSE)</f>
        <v>8650</v>
      </c>
      <c r="J141" s="119"/>
      <c r="K141" s="120"/>
    </row>
    <row r="142" spans="1:11" s="8" customFormat="1" ht="18" customHeight="1" x14ac:dyDescent="0.25">
      <c r="A142" s="555"/>
      <c r="B142" s="13"/>
      <c r="C142" s="13"/>
      <c r="D142" s="114"/>
      <c r="E142" s="114"/>
      <c r="F142" s="34" t="s">
        <v>600</v>
      </c>
      <c r="G142" s="34" t="str">
        <f>VLOOKUP(F142,'Общий прайс лист'!A:B,2,FALSE)</f>
        <v>Механизм открывания ворот на 360 градусов MEA1</v>
      </c>
      <c r="H142" s="34" t="s">
        <v>569</v>
      </c>
      <c r="I142" s="78">
        <f>VLOOKUP(F142,'Общий прайс лист'!A:D,4,FALSE)</f>
        <v>10850</v>
      </c>
      <c r="J142" s="119"/>
      <c r="K142" s="120"/>
    </row>
    <row r="143" spans="1:11" s="8" customFormat="1" ht="15" x14ac:dyDescent="0.25">
      <c r="A143" s="555"/>
      <c r="B143" s="13"/>
      <c r="C143" s="13"/>
      <c r="D143" s="114"/>
      <c r="E143" s="114"/>
      <c r="F143" s="34" t="s">
        <v>602</v>
      </c>
      <c r="G143" s="34" t="str">
        <f>VLOOKUP(F143,'Общий прайс лист'!A:B,2,FALSE)</f>
        <v>Механизм разблокировки MEA2</v>
      </c>
      <c r="H143" s="34" t="s">
        <v>569</v>
      </c>
      <c r="I143" s="78">
        <f>VLOOKUP(F143,'Общий прайс лист'!A:D,4,FALSE)</f>
        <v>7350</v>
      </c>
      <c r="J143" s="119"/>
      <c r="K143" s="120"/>
    </row>
    <row r="144" spans="1:11" s="8" customFormat="1" ht="15" x14ac:dyDescent="0.25">
      <c r="A144" s="555"/>
      <c r="B144" s="13"/>
      <c r="C144" s="13"/>
      <c r="D144" s="114"/>
      <c r="E144" s="114"/>
      <c r="F144" s="34" t="s">
        <v>604</v>
      </c>
      <c r="G144" s="34" t="str">
        <f>VLOOKUP(F144,'Общий прайс лист'!A:B,2,FALSE)</f>
        <v>Механизм разблокировки MEA3</v>
      </c>
      <c r="H144" s="34" t="s">
        <v>569</v>
      </c>
      <c r="I144" s="78">
        <f>VLOOKUP(F144,'Общий прайс лист'!A:D,4,FALSE)</f>
        <v>6450</v>
      </c>
      <c r="J144" s="119"/>
      <c r="K144" s="120"/>
    </row>
    <row r="145" spans="1:11" s="8" customFormat="1" ht="15" x14ac:dyDescent="0.25">
      <c r="A145" s="555"/>
      <c r="B145" s="13"/>
      <c r="C145" s="13"/>
      <c r="D145" s="114"/>
      <c r="E145" s="114"/>
      <c r="F145" s="34" t="s">
        <v>606</v>
      </c>
      <c r="G145" s="34" t="str">
        <f>VLOOKUP(F145,'Общий прайс лист'!A:B,2,FALSE)</f>
        <v>Рычаг для механизма MEA3 MEA5</v>
      </c>
      <c r="H145" s="34" t="s">
        <v>569</v>
      </c>
      <c r="I145" s="78">
        <f>VLOOKUP(F145,'Общий прайс лист'!A:D,4,FALSE)</f>
        <v>3250</v>
      </c>
      <c r="J145" s="119"/>
      <c r="K145" s="120"/>
    </row>
    <row r="146" spans="1:11" s="8" customFormat="1" ht="15" x14ac:dyDescent="0.25">
      <c r="A146" s="555"/>
      <c r="B146" s="13"/>
      <c r="C146" s="13"/>
      <c r="D146" s="114"/>
      <c r="E146" s="114"/>
      <c r="F146" s="34" t="s">
        <v>608</v>
      </c>
      <c r="G146" s="34" t="str">
        <f>VLOOKUP(F146,'Общий прайс лист'!A:B,2,FALSE)</f>
        <v>Скоба концевого выключателя MEA6</v>
      </c>
      <c r="H146" s="34" t="s">
        <v>569</v>
      </c>
      <c r="I146" s="78">
        <f>VLOOKUP(F146,'Общий прайс лист'!A:D,4,FALSE)</f>
        <v>3750</v>
      </c>
      <c r="J146" s="119"/>
      <c r="K146" s="120"/>
    </row>
    <row r="147" spans="1:11" s="8" customFormat="1" ht="15" x14ac:dyDescent="0.25">
      <c r="A147" s="555"/>
      <c r="B147" s="13"/>
      <c r="C147" s="13"/>
      <c r="D147" s="114"/>
      <c r="E147" s="114"/>
      <c r="F147" s="34" t="s">
        <v>588</v>
      </c>
      <c r="G147" s="34" t="str">
        <f>VLOOKUP(F147,'Общий прайс лист'!A:B,2,FALSE)</f>
        <v>Фундаментная коробка с катафорезным покрытием MECF</v>
      </c>
      <c r="H147" s="34" t="s">
        <v>569</v>
      </c>
      <c r="I147" s="78">
        <f>VLOOKUP(F147,'Общий прайс лист'!A:D,4,FALSE)</f>
        <v>14550</v>
      </c>
      <c r="J147" s="119"/>
      <c r="K147" s="120"/>
    </row>
    <row r="148" spans="1:11" s="8" customFormat="1" ht="15" x14ac:dyDescent="0.25">
      <c r="A148" s="555"/>
      <c r="B148" s="13"/>
      <c r="C148" s="13"/>
      <c r="D148" s="114"/>
      <c r="E148" s="114"/>
      <c r="F148" s="34" t="s">
        <v>611</v>
      </c>
      <c r="G148" s="34" t="str">
        <f>VLOOKUP(F148,'Общий прайс лист'!A:B,2,FALSE)</f>
        <v>Фундаментная коробка из нержавеющей стали MECX</v>
      </c>
      <c r="H148" s="34" t="s">
        <v>569</v>
      </c>
      <c r="I148" s="78">
        <f>VLOOKUP(F148,'Общий прайс лист'!A:D,4,FALSE)</f>
        <v>26250</v>
      </c>
      <c r="J148" s="119"/>
      <c r="K148" s="120"/>
    </row>
    <row r="149" spans="1:11" s="8" customFormat="1" ht="15" x14ac:dyDescent="0.25">
      <c r="A149" s="555"/>
      <c r="B149" s="13"/>
      <c r="C149" s="13"/>
      <c r="D149" s="114"/>
      <c r="E149" s="114"/>
      <c r="F149" s="34" t="s">
        <v>617</v>
      </c>
      <c r="G149" s="34" t="str">
        <f>VLOOKUP(F149,'Общий прайс лист'!A:B,2,FALSE)</f>
        <v>Кронштейн монтажный задний PLA6</v>
      </c>
      <c r="H149" s="34" t="s">
        <v>569</v>
      </c>
      <c r="I149" s="78">
        <f>VLOOKUP(F149,'Общий прайс лист'!A:D,4,FALSE)</f>
        <v>950</v>
      </c>
      <c r="J149" s="119"/>
      <c r="K149" s="120"/>
    </row>
    <row r="150" spans="1:11" s="8" customFormat="1" thickBot="1" x14ac:dyDescent="0.3">
      <c r="A150" s="556"/>
      <c r="B150" s="13"/>
      <c r="C150" s="13"/>
      <c r="D150" s="114"/>
      <c r="E150" s="114"/>
      <c r="F150" s="34" t="s">
        <v>619</v>
      </c>
      <c r="G150" s="34" t="str">
        <f>VLOOKUP(F150,'Общий прайс лист'!A:B,2,FALSE)</f>
        <v>Передний регулируемый кронштейн PLA8</v>
      </c>
      <c r="H150" s="34" t="s">
        <v>569</v>
      </c>
      <c r="I150" s="78">
        <f>VLOOKUP(F150,'Общий прайс лист'!A:D,4,FALSE)</f>
        <v>1450</v>
      </c>
      <c r="J150" s="119"/>
      <c r="K150" s="120"/>
    </row>
    <row r="151" spans="1:11" s="8" customFormat="1" ht="16.5" customHeight="1" thickBot="1" x14ac:dyDescent="0.3">
      <c r="A151" s="325"/>
      <c r="B151" s="13"/>
      <c r="C151" s="13"/>
      <c r="D151" s="114"/>
      <c r="E151" s="114"/>
      <c r="F151" s="34" t="s">
        <v>21</v>
      </c>
      <c r="G151" s="34" t="str">
        <f>VLOOKUP(F151,'Общий прайс лист'!A:B,2,FALSE)</f>
        <v>Электромеханический замок вертикальный, 12В PLA10</v>
      </c>
      <c r="H151" s="34" t="s">
        <v>569</v>
      </c>
      <c r="I151" s="78">
        <f>VLOOKUP(F151,'Общий прайс лист'!A:D,4,FALSE)</f>
        <v>10250</v>
      </c>
      <c r="J151" s="119"/>
      <c r="K151" s="120"/>
    </row>
    <row r="152" spans="1:11" ht="15" customHeight="1" x14ac:dyDescent="0.25">
      <c r="A152" s="513"/>
      <c r="B152" s="13"/>
      <c r="C152" s="13"/>
      <c r="D152" s="114"/>
      <c r="E152" s="114"/>
      <c r="F152" s="34" t="s">
        <v>22</v>
      </c>
      <c r="G152" s="34" t="str">
        <f>VLOOKUP(F152,'Общий прайс лист'!A:B,2,FALSE)</f>
        <v>Электромеханический замок горизонтальный, 12В PLA11</v>
      </c>
      <c r="H152" s="34" t="s">
        <v>569</v>
      </c>
      <c r="I152" s="78">
        <f>VLOOKUP(F152,'Общий прайс лист'!A:D,4,FALSE)</f>
        <v>10250</v>
      </c>
      <c r="J152" s="119"/>
      <c r="K152" s="120"/>
    </row>
    <row r="153" spans="1:11" ht="15" customHeight="1" thickBot="1" x14ac:dyDescent="0.3">
      <c r="A153" s="514"/>
      <c r="B153" s="14"/>
      <c r="C153" s="14"/>
      <c r="D153" s="121"/>
      <c r="E153" s="121"/>
      <c r="F153" s="37" t="s">
        <v>23</v>
      </c>
      <c r="G153" s="37" t="str">
        <f>VLOOKUP(F153,'Общий прайс лист'!A:B,2,FALSE)</f>
        <v>Упоры механические крайних положений WINGO/TOONA PLA13</v>
      </c>
      <c r="H153" s="37" t="s">
        <v>569</v>
      </c>
      <c r="I153" s="93">
        <f>VLOOKUP(F153,'Общий прайс лист'!A:D,4,FALSE)</f>
        <v>1650</v>
      </c>
      <c r="J153" s="122"/>
      <c r="K153" s="123"/>
    </row>
    <row r="154" spans="1:11" ht="15" customHeight="1" x14ac:dyDescent="0.25">
      <c r="A154" s="514"/>
      <c r="B154" s="11"/>
      <c r="C154" s="11"/>
      <c r="D154" s="113"/>
      <c r="E154" s="113"/>
      <c r="F154" s="42" t="s">
        <v>613</v>
      </c>
      <c r="G154" s="42" t="str">
        <f>VLOOKUP(F154,'Общий прайс лист'!A:B,2,FALSE)</f>
        <v>Задний регулируемый кронштейн PLA14</v>
      </c>
      <c r="H154" s="42" t="s">
        <v>569</v>
      </c>
      <c r="I154" s="90">
        <f>VLOOKUP(F154,'Общий прайс лист'!A:D,4,FALSE)</f>
        <v>2350</v>
      </c>
      <c r="J154" s="117"/>
      <c r="K154" s="118"/>
    </row>
    <row r="155" spans="1:11" ht="15" customHeight="1" x14ac:dyDescent="0.25">
      <c r="A155" s="514"/>
      <c r="B155" s="13"/>
      <c r="C155" s="13"/>
      <c r="D155" s="114"/>
      <c r="E155" s="114"/>
      <c r="F155" s="34" t="s">
        <v>615</v>
      </c>
      <c r="G155" s="34" t="str">
        <f>VLOOKUP(F155,'Общий прайс лист'!A:B,2,FALSE)</f>
        <v>Передний регулируемый кронштейн PLA15</v>
      </c>
      <c r="H155" s="34" t="s">
        <v>569</v>
      </c>
      <c r="I155" s="78">
        <f>VLOOKUP(F155,'Общий прайс лист'!A:D,4,FALSE)</f>
        <v>2350</v>
      </c>
      <c r="J155" s="119"/>
      <c r="K155" s="120"/>
    </row>
    <row r="156" spans="1:11" s="8" customFormat="1" ht="15" customHeight="1" x14ac:dyDescent="0.25">
      <c r="A156" s="514"/>
      <c r="B156" s="13"/>
      <c r="C156" s="13"/>
      <c r="D156" s="114"/>
      <c r="E156" s="114"/>
      <c r="F156" s="34" t="s">
        <v>1296</v>
      </c>
      <c r="G156" s="34" t="str">
        <f>VLOOKUP(F156,'Общий прайс лист'!A:B,2,FALSE)</f>
        <v>регулируемый кронштейн PLA16</v>
      </c>
      <c r="H156" s="34"/>
      <c r="I156" s="78">
        <f>VLOOKUP(F156,'Общий прайс лист'!A:D,4,FALSE)</f>
        <v>2750</v>
      </c>
      <c r="J156" s="119"/>
      <c r="K156" s="120"/>
    </row>
    <row r="157" spans="1:11" s="8" customFormat="1" ht="15.75" customHeight="1" x14ac:dyDescent="0.25">
      <c r="A157" s="514"/>
      <c r="B157" s="13"/>
      <c r="C157" s="13"/>
      <c r="D157" s="114"/>
      <c r="E157" s="114"/>
      <c r="F157" s="34" t="s">
        <v>589</v>
      </c>
      <c r="G157" s="34" t="str">
        <f>VLOOKUP(F157,'Общий прайс лист'!A:B,2,FALSE)</f>
        <v>Привод для распашных ворот BM5024</v>
      </c>
      <c r="H157" s="34" t="s">
        <v>569</v>
      </c>
      <c r="I157" s="78">
        <f>VLOOKUP(F157,'Общий прайс лист'!A:D,4,FALSE)</f>
        <v>55900</v>
      </c>
      <c r="J157" s="119"/>
      <c r="K157" s="120"/>
    </row>
    <row r="158" spans="1:11" ht="15" x14ac:dyDescent="0.25">
      <c r="A158" s="514"/>
      <c r="B158" s="13"/>
      <c r="C158" s="13"/>
      <c r="D158" s="114"/>
      <c r="E158" s="114"/>
      <c r="F158" s="34" t="s">
        <v>586</v>
      </c>
      <c r="G158" s="34" t="str">
        <f>VLOOKUP(F158,'Общий прайс лист'!A:B,2,FALSE)</f>
        <v>Привод для распашных ворот HY7005</v>
      </c>
      <c r="H158" s="34" t="s">
        <v>569</v>
      </c>
      <c r="I158" s="78">
        <f>VLOOKUP(F158,'Общий прайс лист'!A:D,4,FALSE)</f>
        <v>30900</v>
      </c>
      <c r="J158" s="119"/>
      <c r="K158" s="120"/>
    </row>
    <row r="159" spans="1:11" ht="15" x14ac:dyDescent="0.25">
      <c r="A159" s="514"/>
      <c r="B159" s="13"/>
      <c r="C159" s="13"/>
      <c r="D159" s="114"/>
      <c r="E159" s="114"/>
      <c r="F159" s="34" t="s">
        <v>628</v>
      </c>
      <c r="G159" s="34" t="str">
        <f>VLOOKUP(F159,'Общий прайс лист'!A:B,2,FALSE)</f>
        <v>Привод для распашных ворот TO4016P</v>
      </c>
      <c r="H159" s="34" t="s">
        <v>569</v>
      </c>
      <c r="I159" s="78">
        <f>VLOOKUP(F159,'Общий прайс лист'!A:D,4,FALSE)</f>
        <v>20900</v>
      </c>
      <c r="J159" s="119"/>
      <c r="K159" s="120"/>
    </row>
    <row r="160" spans="1:11" ht="15" x14ac:dyDescent="0.25">
      <c r="A160" s="514"/>
      <c r="B160" s="13"/>
      <c r="C160" s="13"/>
      <c r="D160" s="114"/>
      <c r="E160" s="114"/>
      <c r="F160" s="34" t="s">
        <v>577</v>
      </c>
      <c r="G160" s="34" t="str">
        <f>VLOOKUP(F160,'Общий прайс лист'!A:B,2,FALSE)</f>
        <v>Привод для распашных ворот TO4024</v>
      </c>
      <c r="H160" s="34" t="s">
        <v>569</v>
      </c>
      <c r="I160" s="78">
        <f>VLOOKUP(F160,'Общий прайс лист'!A:D,4,FALSE)</f>
        <v>30900</v>
      </c>
      <c r="J160" s="119"/>
      <c r="K160" s="120"/>
    </row>
    <row r="161" spans="1:11" thickBot="1" x14ac:dyDescent="0.3">
      <c r="A161" s="515"/>
      <c r="B161" s="13"/>
      <c r="C161" s="13"/>
      <c r="D161" s="114"/>
      <c r="E161" s="114"/>
      <c r="F161" s="34" t="s">
        <v>631</v>
      </c>
      <c r="G161" s="34" t="str">
        <f>VLOOKUP(F161,'Общий прайс лист'!A:B,2,FALSE)</f>
        <v>Привод для распашных ворот TO5016P</v>
      </c>
      <c r="H161" s="34" t="s">
        <v>569</v>
      </c>
      <c r="I161" s="78">
        <f>VLOOKUP(F161,'Общий прайс лист'!A:D,4,FALSE)</f>
        <v>20900</v>
      </c>
      <c r="J161" s="119"/>
      <c r="K161" s="120"/>
    </row>
    <row r="162" spans="1:11" s="8" customFormat="1" ht="15" customHeight="1" x14ac:dyDescent="0.25">
      <c r="A162" s="513"/>
      <c r="B162" s="13"/>
      <c r="C162" s="13"/>
      <c r="D162" s="114"/>
      <c r="E162" s="114"/>
      <c r="F162" s="34" t="s">
        <v>578</v>
      </c>
      <c r="G162" s="34" t="str">
        <f>VLOOKUP(F162,'Общий прайс лист'!A:B,2,FALSE)</f>
        <v>Привод для распашных ворот TO5024</v>
      </c>
      <c r="H162" s="34" t="s">
        <v>569</v>
      </c>
      <c r="I162" s="78">
        <f>VLOOKUP(F162,'Общий прайс лист'!A:D,4,FALSE)</f>
        <v>30900</v>
      </c>
      <c r="J162" s="119"/>
      <c r="K162" s="120"/>
    </row>
    <row r="163" spans="1:11" s="8" customFormat="1" ht="15" customHeight="1" x14ac:dyDescent="0.25">
      <c r="A163" s="514"/>
      <c r="B163" s="13"/>
      <c r="C163" s="13"/>
      <c r="D163" s="114"/>
      <c r="E163" s="114"/>
      <c r="F163" s="34" t="s">
        <v>39</v>
      </c>
      <c r="G163" s="34" t="str">
        <f>VLOOKUP(F163,'Общий прайс лист'!A:B,2,FALSE)</f>
        <v>Привод для распашных ворот TO5024HS</v>
      </c>
      <c r="H163" s="34" t="s">
        <v>569</v>
      </c>
      <c r="I163" s="78">
        <f>VLOOKUP(F163,'Общий прайс лист'!A:D,4,FALSE)</f>
        <v>30900</v>
      </c>
      <c r="J163" s="119"/>
      <c r="K163" s="120"/>
    </row>
    <row r="164" spans="1:11" s="8" customFormat="1" ht="15" customHeight="1" x14ac:dyDescent="0.25">
      <c r="A164" s="514"/>
      <c r="B164" s="13"/>
      <c r="C164" s="13"/>
      <c r="D164" s="114"/>
      <c r="E164" s="114"/>
      <c r="F164" s="34" t="s">
        <v>40</v>
      </c>
      <c r="G164" s="34" t="str">
        <f>VLOOKUP(F164,'Общий прайс лист'!A:B,2,FALSE)</f>
        <v>Привод для распашных ворот TO6024HS</v>
      </c>
      <c r="H164" s="34" t="s">
        <v>569</v>
      </c>
      <c r="I164" s="78">
        <f>VLOOKUP(F164,'Общий прайс лист'!A:D,4,FALSE)</f>
        <v>39900</v>
      </c>
      <c r="J164" s="119"/>
      <c r="K164" s="120"/>
    </row>
    <row r="165" spans="1:11" s="8" customFormat="1" ht="15" customHeight="1" x14ac:dyDescent="0.25">
      <c r="A165" s="514"/>
      <c r="B165" s="13"/>
      <c r="C165" s="13"/>
      <c r="D165" s="114"/>
      <c r="E165" s="114"/>
      <c r="F165" s="34" t="s">
        <v>579</v>
      </c>
      <c r="G165" s="34" t="str">
        <f>VLOOKUP(F165,'Общий прайс лист'!A:B,2,FALSE)</f>
        <v>Привод для распашных ворот TO7024</v>
      </c>
      <c r="H165" s="34" t="s">
        <v>569</v>
      </c>
      <c r="I165" s="78">
        <f>VLOOKUP(F165,'Общий прайс лист'!A:D,4,FALSE)</f>
        <v>39900</v>
      </c>
      <c r="J165" s="119"/>
      <c r="K165" s="120"/>
    </row>
    <row r="166" spans="1:11" s="8" customFormat="1" ht="15.75" customHeight="1" x14ac:dyDescent="0.25">
      <c r="A166" s="514"/>
      <c r="B166" s="13"/>
      <c r="C166" s="13"/>
      <c r="D166" s="114"/>
      <c r="E166" s="114"/>
      <c r="F166" s="34" t="s">
        <v>41</v>
      </c>
      <c r="G166" s="34" t="str">
        <f>VLOOKUP(F166,'Общий прайс лист'!A:B,2,FALSE)</f>
        <v>Привод для распашных ворот WG3524HS</v>
      </c>
      <c r="H166" s="34" t="s">
        <v>569</v>
      </c>
      <c r="I166" s="78">
        <f>VLOOKUP(F166,'Общий прайс лист'!A:D,4,FALSE)</f>
        <v>20900</v>
      </c>
      <c r="J166" s="119"/>
      <c r="K166" s="120"/>
    </row>
    <row r="167" spans="1:11" s="8" customFormat="1" ht="15" customHeight="1" x14ac:dyDescent="0.25">
      <c r="A167" s="514"/>
      <c r="B167" s="13"/>
      <c r="C167" s="13"/>
      <c r="D167" s="114"/>
      <c r="E167" s="114"/>
      <c r="F167" s="34" t="s">
        <v>640</v>
      </c>
      <c r="G167" s="34" t="str">
        <f>VLOOKUP(F167,'Общий прайс лист'!A:B,2,FALSE)</f>
        <v>Привод для распашных ворот WG4000</v>
      </c>
      <c r="H167" s="34" t="s">
        <v>569</v>
      </c>
      <c r="I167" s="78">
        <f>VLOOKUP(F167,'Общий прайс лист'!A:D,4,FALSE)</f>
        <v>20900</v>
      </c>
      <c r="J167" s="119"/>
      <c r="K167" s="120"/>
    </row>
    <row r="168" spans="1:11" s="8" customFormat="1" ht="15" customHeight="1" x14ac:dyDescent="0.25">
      <c r="A168" s="514"/>
      <c r="B168" s="13"/>
      <c r="C168" s="13"/>
      <c r="D168" s="114"/>
      <c r="E168" s="114"/>
      <c r="F168" s="34" t="s">
        <v>642</v>
      </c>
      <c r="G168" s="34" t="str">
        <f>VLOOKUP(F168,'Общий прайс лист'!A:B,2,FALSE)</f>
        <v>Привод для распашных ворот WG4024</v>
      </c>
      <c r="H168" s="34" t="s">
        <v>569</v>
      </c>
      <c r="I168" s="78">
        <f>VLOOKUP(F168,'Общий прайс лист'!A:D,4,FALSE)</f>
        <v>20900</v>
      </c>
      <c r="J168" s="119"/>
      <c r="K168" s="120"/>
    </row>
    <row r="169" spans="1:11" s="8" customFormat="1" ht="15" customHeight="1" x14ac:dyDescent="0.25">
      <c r="A169" s="514"/>
      <c r="B169" s="13"/>
      <c r="C169" s="13"/>
      <c r="D169" s="114"/>
      <c r="E169" s="114"/>
      <c r="F169" s="34" t="s">
        <v>576</v>
      </c>
      <c r="G169" s="34" t="str">
        <f>VLOOKUP(F169,'Общий прайс лист'!A:B,2,FALSE)</f>
        <v>Привод для распашных ворот WG5000</v>
      </c>
      <c r="H169" s="34" t="s">
        <v>569</v>
      </c>
      <c r="I169" s="78">
        <f>VLOOKUP(F169,'Общий прайс лист'!A:D,4,FALSE)</f>
        <v>20900</v>
      </c>
      <c r="J169" s="119"/>
      <c r="K169" s="120"/>
    </row>
    <row r="170" spans="1:11" s="8" customFormat="1" ht="15" customHeight="1" thickBot="1" x14ac:dyDescent="0.3">
      <c r="A170" s="514"/>
      <c r="B170" s="14"/>
      <c r="C170" s="14"/>
      <c r="D170" s="121"/>
      <c r="E170" s="121"/>
      <c r="F170" s="37" t="s">
        <v>645</v>
      </c>
      <c r="G170" s="37" t="str">
        <f>VLOOKUP(F170,'Общий прайс лист'!A:B,2,FALSE)</f>
        <v>Привод для распашных ворот WG5024</v>
      </c>
      <c r="H170" s="37" t="s">
        <v>569</v>
      </c>
      <c r="I170" s="93">
        <f>VLOOKUP(F170,'Общий прайс лист'!A:D,4,FALSE)</f>
        <v>20900</v>
      </c>
      <c r="J170" s="122"/>
      <c r="K170" s="123"/>
    </row>
    <row r="171" spans="1:11" s="8" customFormat="1" ht="16.5" customHeight="1" thickBot="1" x14ac:dyDescent="0.3">
      <c r="A171" s="515"/>
      <c r="B171"/>
      <c r="D171" s="111"/>
      <c r="E171" s="111"/>
      <c r="F171" s="115"/>
      <c r="G171" s="115"/>
      <c r="H171" s="115"/>
      <c r="I171" s="116"/>
      <c r="J171" s="106"/>
      <c r="K171" s="106"/>
    </row>
    <row r="172" spans="1:11" s="8" customFormat="1" ht="15" x14ac:dyDescent="0.25">
      <c r="A172" s="516"/>
      <c r="B172"/>
      <c r="D172" s="111"/>
      <c r="E172" s="111"/>
      <c r="F172" s="115"/>
      <c r="G172" s="115"/>
      <c r="H172" s="115"/>
      <c r="I172" s="116"/>
      <c r="J172" s="106"/>
      <c r="K172" s="106"/>
    </row>
    <row r="173" spans="1:11" s="8" customFormat="1" ht="15" x14ac:dyDescent="0.25">
      <c r="A173" s="517"/>
      <c r="B173"/>
      <c r="D173" s="111"/>
      <c r="E173" s="111"/>
      <c r="F173" s="115"/>
      <c r="G173" s="115"/>
      <c r="H173" s="115"/>
      <c r="I173" s="116"/>
      <c r="J173" s="106"/>
      <c r="K173" s="106"/>
    </row>
    <row r="174" spans="1:11" s="8" customFormat="1" ht="15" x14ac:dyDescent="0.25">
      <c r="A174" s="517"/>
      <c r="B174"/>
      <c r="D174" s="111"/>
      <c r="E174" s="111"/>
      <c r="F174" s="115"/>
      <c r="G174" s="115"/>
      <c r="H174" s="115"/>
      <c r="I174" s="116"/>
      <c r="J174" s="106"/>
      <c r="K174" s="106"/>
    </row>
    <row r="175" spans="1:11" s="8" customFormat="1" ht="15" x14ac:dyDescent="0.25">
      <c r="A175" s="517"/>
      <c r="B175"/>
      <c r="D175" s="111"/>
      <c r="E175" s="111"/>
      <c r="F175" s="115"/>
      <c r="G175" s="115"/>
      <c r="H175" s="115"/>
      <c r="I175" s="116"/>
      <c r="J175" s="106"/>
      <c r="K175" s="106"/>
    </row>
    <row r="176" spans="1:11" s="8" customFormat="1" ht="15" x14ac:dyDescent="0.25">
      <c r="A176" s="517"/>
      <c r="B176"/>
      <c r="D176" s="111"/>
      <c r="E176" s="111"/>
      <c r="F176" s="115"/>
      <c r="G176" s="115"/>
      <c r="H176" s="115"/>
      <c r="I176" s="116"/>
      <c r="J176" s="106"/>
      <c r="K176" s="106"/>
    </row>
    <row r="177" spans="1:11" s="8" customFormat="1" ht="15" x14ac:dyDescent="0.25">
      <c r="A177" s="517"/>
      <c r="B177"/>
      <c r="D177" s="111"/>
      <c r="E177" s="111"/>
      <c r="F177" s="115"/>
      <c r="G177" s="115"/>
      <c r="H177" s="115"/>
      <c r="I177" s="116"/>
      <c r="J177" s="106"/>
      <c r="K177" s="106"/>
    </row>
    <row r="178" spans="1:11" s="8" customFormat="1" ht="15" x14ac:dyDescent="0.25">
      <c r="A178" s="517"/>
      <c r="B178"/>
      <c r="D178" s="111"/>
      <c r="E178" s="111"/>
      <c r="F178" s="115"/>
      <c r="G178" s="115"/>
      <c r="H178" s="115"/>
      <c r="I178" s="116"/>
      <c r="J178" s="106"/>
      <c r="K178" s="106"/>
    </row>
    <row r="179" spans="1:11" s="8" customFormat="1" ht="15" x14ac:dyDescent="0.25">
      <c r="A179" s="517"/>
      <c r="B179"/>
      <c r="D179" s="111"/>
      <c r="E179" s="111"/>
      <c r="F179" s="115"/>
      <c r="G179" s="115"/>
      <c r="H179" s="115"/>
      <c r="I179" s="116"/>
      <c r="J179" s="106"/>
      <c r="K179" s="106"/>
    </row>
    <row r="180" spans="1:11" s="8" customFormat="1" ht="4.5" customHeight="1" thickBot="1" x14ac:dyDescent="0.3">
      <c r="A180" s="326"/>
      <c r="B180"/>
      <c r="D180" s="111"/>
      <c r="E180" s="111"/>
      <c r="F180" s="115"/>
      <c r="G180" s="115"/>
      <c r="H180" s="115"/>
      <c r="I180" s="116"/>
      <c r="J180" s="106"/>
      <c r="K180" s="106"/>
    </row>
    <row r="181" spans="1:11" s="8" customFormat="1" ht="15" customHeight="1" x14ac:dyDescent="0.25">
      <c r="A181" s="628"/>
      <c r="B181"/>
      <c r="D181" s="111"/>
      <c r="E181" s="111"/>
      <c r="F181" s="115"/>
      <c r="G181" s="115"/>
      <c r="H181" s="115"/>
      <c r="I181" s="116"/>
      <c r="J181" s="106"/>
      <c r="K181" s="106"/>
    </row>
    <row r="182" spans="1:11" s="8" customFormat="1" ht="15" customHeight="1" x14ac:dyDescent="0.25">
      <c r="A182" s="629"/>
      <c r="B182"/>
      <c r="D182" s="111"/>
      <c r="E182" s="111"/>
      <c r="F182" s="115"/>
      <c r="G182" s="115"/>
      <c r="H182" s="115"/>
      <c r="I182" s="116"/>
      <c r="J182" s="106"/>
      <c r="K182" s="106"/>
    </row>
    <row r="183" spans="1:11" s="8" customFormat="1" ht="15" customHeight="1" x14ac:dyDescent="0.25">
      <c r="A183" s="629"/>
      <c r="B183"/>
      <c r="D183" s="111"/>
      <c r="E183" s="111"/>
      <c r="F183" s="115"/>
      <c r="G183" s="115"/>
      <c r="H183" s="115"/>
      <c r="I183" s="116"/>
      <c r="J183" s="106"/>
      <c r="K183" s="106"/>
    </row>
    <row r="184" spans="1:11" s="8" customFormat="1" ht="15" x14ac:dyDescent="0.25">
      <c r="A184" s="629"/>
      <c r="B184"/>
      <c r="D184" s="111"/>
      <c r="E184" s="111"/>
      <c r="F184" s="115"/>
      <c r="G184" s="115"/>
      <c r="H184" s="115"/>
      <c r="I184" s="116"/>
      <c r="J184" s="106"/>
      <c r="K184" s="106"/>
    </row>
    <row r="185" spans="1:11" s="8" customFormat="1" ht="15" x14ac:dyDescent="0.25">
      <c r="A185" s="629"/>
      <c r="B185"/>
      <c r="D185" s="111"/>
      <c r="E185" s="111"/>
      <c r="F185" s="115"/>
      <c r="G185" s="115"/>
      <c r="H185" s="115"/>
      <c r="I185" s="116"/>
      <c r="J185" s="106"/>
      <c r="K185" s="106"/>
    </row>
    <row r="186" spans="1:11" s="8" customFormat="1" ht="15" x14ac:dyDescent="0.25">
      <c r="A186" s="629"/>
      <c r="B186"/>
      <c r="D186" s="111"/>
      <c r="E186" s="111"/>
      <c r="F186" s="115"/>
      <c r="G186" s="115"/>
      <c r="H186" s="115"/>
      <c r="I186" s="116"/>
      <c r="J186" s="106"/>
      <c r="K186" s="106"/>
    </row>
    <row r="187" spans="1:11" s="8" customFormat="1" ht="15" x14ac:dyDescent="0.25">
      <c r="A187" s="555"/>
      <c r="B187"/>
      <c r="D187" s="111"/>
      <c r="E187" s="111"/>
      <c r="F187" s="115"/>
      <c r="G187" s="115"/>
      <c r="H187" s="115"/>
      <c r="I187" s="116"/>
      <c r="J187" s="106"/>
      <c r="K187" s="106"/>
    </row>
    <row r="188" spans="1:11" s="8" customFormat="1" ht="15" x14ac:dyDescent="0.25">
      <c r="A188" s="555"/>
      <c r="B188"/>
      <c r="D188" s="111"/>
      <c r="E188" s="111"/>
      <c r="F188" s="115"/>
      <c r="G188" s="115"/>
      <c r="H188" s="115"/>
      <c r="I188" s="116"/>
      <c r="J188" s="106"/>
      <c r="K188" s="106"/>
    </row>
    <row r="189" spans="1:11" s="8" customFormat="1" ht="15" x14ac:dyDescent="0.25">
      <c r="A189" s="555"/>
      <c r="B189"/>
      <c r="D189" s="111"/>
      <c r="E189" s="111"/>
      <c r="F189" s="115"/>
      <c r="G189" s="115"/>
      <c r="H189" s="115"/>
      <c r="I189" s="116"/>
      <c r="J189" s="106"/>
      <c r="K189" s="106"/>
    </row>
    <row r="190" spans="1:11" s="8" customFormat="1" ht="15" x14ac:dyDescent="0.25">
      <c r="A190" s="555"/>
      <c r="B190"/>
      <c r="D190" s="111"/>
      <c r="E190" s="111"/>
      <c r="F190" s="115"/>
      <c r="G190" s="115"/>
      <c r="H190" s="115"/>
      <c r="I190" s="116"/>
      <c r="J190" s="106"/>
      <c r="K190" s="106"/>
    </row>
    <row r="191" spans="1:11" s="8" customFormat="1" thickBot="1" x14ac:dyDescent="0.3">
      <c r="A191" s="556"/>
      <c r="B191"/>
      <c r="D191" s="111"/>
      <c r="E191" s="111"/>
      <c r="F191" s="115"/>
      <c r="G191" s="115"/>
      <c r="H191" s="115"/>
      <c r="I191" s="116"/>
      <c r="J191" s="106"/>
      <c r="K191" s="106"/>
    </row>
    <row r="192" spans="1:11" s="8" customFormat="1" ht="4.5" customHeight="1" thickBot="1" x14ac:dyDescent="0.3">
      <c r="A192" s="325"/>
      <c r="B192"/>
      <c r="D192" s="111"/>
      <c r="E192" s="111"/>
      <c r="F192" s="115"/>
      <c r="G192" s="115"/>
      <c r="H192" s="115"/>
      <c r="I192" s="116"/>
      <c r="J192" s="106"/>
      <c r="K192" s="106"/>
    </row>
    <row r="193" spans="1:11" s="8" customFormat="1" ht="15" x14ac:dyDescent="0.25">
      <c r="A193" s="554"/>
      <c r="B193"/>
      <c r="D193" s="111"/>
      <c r="E193" s="111"/>
      <c r="F193" s="115"/>
      <c r="G193" s="115"/>
      <c r="H193" s="115"/>
      <c r="I193" s="116"/>
      <c r="J193" s="106"/>
      <c r="K193" s="106"/>
    </row>
    <row r="194" spans="1:11" s="8" customFormat="1" ht="15" x14ac:dyDescent="0.25">
      <c r="A194" s="555"/>
      <c r="B194"/>
      <c r="D194" s="111"/>
      <c r="E194" s="111"/>
      <c r="F194" s="115"/>
      <c r="G194" s="115"/>
      <c r="H194" s="115"/>
      <c r="I194" s="116"/>
      <c r="J194" s="106"/>
      <c r="K194" s="106"/>
    </row>
    <row r="195" spans="1:11" s="8" customFormat="1" ht="15" x14ac:dyDescent="0.25">
      <c r="A195" s="555"/>
      <c r="B195"/>
      <c r="D195" s="111"/>
      <c r="E195" s="111"/>
      <c r="F195" s="115"/>
      <c r="G195" s="115"/>
      <c r="H195" s="115"/>
      <c r="I195" s="116"/>
      <c r="J195" s="106"/>
      <c r="K195" s="106"/>
    </row>
    <row r="196" spans="1:11" s="8" customFormat="1" ht="15" x14ac:dyDescent="0.25">
      <c r="A196" s="555"/>
      <c r="B196"/>
      <c r="D196" s="111"/>
      <c r="E196" s="111"/>
      <c r="F196" s="115"/>
      <c r="G196" s="115"/>
      <c r="H196" s="115"/>
      <c r="I196" s="116"/>
      <c r="J196" s="106"/>
      <c r="K196" s="106"/>
    </row>
    <row r="197" spans="1:11" s="8" customFormat="1" ht="15" x14ac:dyDescent="0.25">
      <c r="A197" s="555"/>
      <c r="B197"/>
      <c r="D197" s="111"/>
      <c r="E197" s="111"/>
      <c r="F197" s="115"/>
      <c r="G197" s="115"/>
      <c r="H197" s="115"/>
      <c r="I197" s="116"/>
      <c r="J197" s="106"/>
      <c r="K197" s="106"/>
    </row>
    <row r="198" spans="1:11" s="8" customFormat="1" ht="15" x14ac:dyDescent="0.25">
      <c r="A198" s="555"/>
      <c r="B198"/>
      <c r="D198" s="111"/>
      <c r="E198" s="111"/>
      <c r="F198" s="115"/>
      <c r="G198" s="115"/>
      <c r="H198" s="115"/>
      <c r="I198" s="116"/>
      <c r="J198" s="106"/>
      <c r="K198" s="106"/>
    </row>
    <row r="199" spans="1:11" s="8" customFormat="1" ht="15" x14ac:dyDescent="0.25">
      <c r="A199" s="555"/>
      <c r="B199"/>
      <c r="D199" s="111"/>
      <c r="E199" s="111"/>
      <c r="F199" s="115"/>
      <c r="G199" s="115"/>
      <c r="H199" s="115"/>
      <c r="I199" s="116"/>
      <c r="J199" s="106"/>
      <c r="K199" s="106"/>
    </row>
    <row r="200" spans="1:11" s="8" customFormat="1" ht="15" x14ac:dyDescent="0.25">
      <c r="A200" s="555"/>
      <c r="B200"/>
      <c r="D200" s="111"/>
      <c r="E200" s="111"/>
      <c r="F200" s="115"/>
      <c r="G200" s="115"/>
      <c r="H200" s="115"/>
      <c r="I200" s="116"/>
      <c r="J200" s="106"/>
      <c r="K200" s="106"/>
    </row>
    <row r="201" spans="1:11" s="8" customFormat="1" ht="15" x14ac:dyDescent="0.25">
      <c r="A201" s="555"/>
      <c r="B201"/>
      <c r="D201" s="111"/>
      <c r="E201" s="111"/>
      <c r="F201" s="115"/>
      <c r="G201" s="115"/>
      <c r="H201" s="115"/>
      <c r="I201" s="116"/>
      <c r="J201" s="106"/>
      <c r="K201" s="106"/>
    </row>
    <row r="202" spans="1:11" s="8" customFormat="1" ht="15" x14ac:dyDescent="0.25">
      <c r="A202" s="555"/>
      <c r="B202"/>
      <c r="D202" s="111"/>
      <c r="E202" s="111"/>
      <c r="F202" s="115"/>
      <c r="G202" s="115"/>
      <c r="H202" s="115"/>
      <c r="I202" s="116"/>
      <c r="J202" s="106"/>
      <c r="K202" s="106"/>
    </row>
    <row r="203" spans="1:11" s="8" customFormat="1" thickBot="1" x14ac:dyDescent="0.3">
      <c r="A203" s="556"/>
      <c r="B203"/>
      <c r="D203" s="111"/>
      <c r="E203" s="111"/>
      <c r="F203" s="115"/>
      <c r="G203" s="115"/>
      <c r="H203" s="115"/>
      <c r="I203" s="116"/>
      <c r="J203" s="106"/>
      <c r="K203" s="106"/>
    </row>
    <row r="204" spans="1:11" s="8" customFormat="1" ht="15" x14ac:dyDescent="0.25">
      <c r="A204" s="625"/>
      <c r="B204"/>
      <c r="D204" s="111"/>
      <c r="E204" s="111"/>
      <c r="F204" s="115"/>
      <c r="G204" s="115"/>
      <c r="H204" s="115"/>
      <c r="I204" s="116"/>
      <c r="J204" s="106"/>
      <c r="K204" s="106"/>
    </row>
    <row r="205" spans="1:11" s="8" customFormat="1" ht="15" x14ac:dyDescent="0.25">
      <c r="A205" s="626"/>
      <c r="B205"/>
      <c r="D205" s="111"/>
      <c r="E205" s="111"/>
      <c r="F205" s="115"/>
      <c r="G205" s="115"/>
      <c r="H205" s="115"/>
      <c r="I205" s="116"/>
      <c r="J205" s="106"/>
      <c r="K205" s="106"/>
    </row>
    <row r="206" spans="1:11" s="8" customFormat="1" ht="15" x14ac:dyDescent="0.25">
      <c r="A206" s="626"/>
      <c r="B206"/>
      <c r="D206" s="111"/>
      <c r="E206" s="111"/>
      <c r="F206" s="115"/>
      <c r="G206" s="115"/>
      <c r="H206" s="115"/>
      <c r="I206" s="116"/>
      <c r="J206" s="106"/>
      <c r="K206" s="106"/>
    </row>
    <row r="207" spans="1:11" s="8" customFormat="1" ht="15" x14ac:dyDescent="0.25">
      <c r="A207" s="626"/>
      <c r="B207"/>
      <c r="D207" s="111"/>
      <c r="E207" s="111"/>
      <c r="F207" s="115"/>
      <c r="G207" s="115"/>
      <c r="H207" s="115"/>
      <c r="I207" s="116"/>
      <c r="J207" s="106"/>
      <c r="K207" s="106"/>
    </row>
    <row r="208" spans="1:11" s="8" customFormat="1" ht="15" x14ac:dyDescent="0.25">
      <c r="A208" s="626"/>
      <c r="B208"/>
      <c r="D208" s="111"/>
      <c r="E208" s="111"/>
      <c r="F208" s="115"/>
      <c r="G208" s="115"/>
      <c r="H208" s="115"/>
      <c r="I208" s="116"/>
      <c r="J208" s="106"/>
      <c r="K208" s="106"/>
    </row>
    <row r="209" spans="1:11" s="8" customFormat="1" ht="15" x14ac:dyDescent="0.25">
      <c r="A209" s="626"/>
      <c r="B209"/>
      <c r="D209" s="111"/>
      <c r="E209" s="111"/>
      <c r="F209" s="115"/>
      <c r="G209" s="115"/>
      <c r="H209" s="115"/>
      <c r="I209" s="116"/>
      <c r="J209" s="106"/>
      <c r="K209" s="106"/>
    </row>
    <row r="210" spans="1:11" s="8" customFormat="1" ht="15" x14ac:dyDescent="0.25">
      <c r="A210" s="626"/>
      <c r="B210"/>
      <c r="D210" s="111"/>
      <c r="E210" s="111"/>
      <c r="F210" s="115"/>
      <c r="G210" s="115"/>
      <c r="H210" s="115"/>
      <c r="I210" s="116"/>
      <c r="J210" s="106"/>
      <c r="K210" s="106"/>
    </row>
    <row r="211" spans="1:11" s="8" customFormat="1" ht="15" x14ac:dyDescent="0.25">
      <c r="A211" s="626"/>
      <c r="B211"/>
      <c r="D211" s="111"/>
      <c r="E211" s="111"/>
      <c r="F211" s="115"/>
      <c r="G211" s="115"/>
      <c r="H211" s="115"/>
      <c r="I211" s="116"/>
      <c r="J211" s="106"/>
      <c r="K211" s="106"/>
    </row>
    <row r="212" spans="1:11" s="8" customFormat="1" ht="15" x14ac:dyDescent="0.25">
      <c r="A212" s="626"/>
      <c r="B212"/>
      <c r="D212" s="111"/>
      <c r="E212" s="111"/>
      <c r="F212" s="115"/>
      <c r="G212" s="115"/>
      <c r="H212" s="115"/>
      <c r="I212" s="116"/>
      <c r="J212" s="106"/>
      <c r="K212" s="106"/>
    </row>
    <row r="213" spans="1:11" s="8" customFormat="1" ht="15" x14ac:dyDescent="0.25">
      <c r="A213" s="626"/>
      <c r="B213"/>
      <c r="D213" s="111"/>
      <c r="E213" s="111"/>
      <c r="F213" s="115"/>
      <c r="G213" s="115"/>
      <c r="H213" s="115"/>
      <c r="I213" s="116"/>
      <c r="J213" s="106"/>
      <c r="K213" s="106"/>
    </row>
    <row r="214" spans="1:11" s="8" customFormat="1" ht="15" x14ac:dyDescent="0.25">
      <c r="A214" s="626"/>
      <c r="B214"/>
      <c r="D214" s="111"/>
      <c r="E214" s="111"/>
      <c r="F214" s="115"/>
      <c r="G214" s="115"/>
      <c r="H214" s="115"/>
      <c r="I214" s="116"/>
      <c r="J214" s="106"/>
      <c r="K214" s="106"/>
    </row>
    <row r="215" spans="1:11" s="8" customFormat="1" thickBot="1" x14ac:dyDescent="0.3">
      <c r="A215" s="627"/>
      <c r="B215"/>
      <c r="D215" s="111"/>
      <c r="E215" s="111"/>
      <c r="F215" s="115"/>
      <c r="G215" s="115"/>
      <c r="H215" s="115"/>
      <c r="I215" s="116"/>
      <c r="J215" s="106"/>
      <c r="K215" s="106"/>
    </row>
    <row r="216" spans="1:11" s="8" customFormat="1" ht="4.5" customHeight="1" thickBot="1" x14ac:dyDescent="0.3">
      <c r="A216" s="332"/>
      <c r="B216"/>
      <c r="D216" s="111"/>
      <c r="E216" s="111"/>
      <c r="F216" s="115"/>
      <c r="G216" s="115"/>
      <c r="H216" s="115"/>
      <c r="I216" s="116"/>
      <c r="J216" s="106"/>
      <c r="K216" s="106"/>
    </row>
    <row r="217" spans="1:11" s="8" customFormat="1" ht="17.25" customHeight="1" x14ac:dyDescent="0.25">
      <c r="A217" s="554"/>
      <c r="B217"/>
      <c r="D217" s="111"/>
      <c r="E217" s="111"/>
      <c r="F217" s="115"/>
      <c r="G217" s="115"/>
      <c r="H217" s="115"/>
      <c r="I217" s="116"/>
      <c r="J217" s="106"/>
      <c r="K217" s="106"/>
    </row>
    <row r="218" spans="1:11" s="8" customFormat="1" ht="15" customHeight="1" x14ac:dyDescent="0.25">
      <c r="A218" s="555"/>
      <c r="B218"/>
      <c r="D218" s="111"/>
      <c r="E218" s="111"/>
      <c r="F218" s="115"/>
      <c r="G218" s="115"/>
      <c r="H218" s="115"/>
      <c r="I218" s="116"/>
      <c r="J218" s="106"/>
      <c r="K218" s="106"/>
    </row>
    <row r="219" spans="1:11" s="8" customFormat="1" ht="15" customHeight="1" x14ac:dyDescent="0.25">
      <c r="A219" s="555"/>
      <c r="B219"/>
      <c r="D219" s="111"/>
      <c r="E219" s="111"/>
      <c r="F219" s="115"/>
      <c r="G219" s="115"/>
      <c r="H219" s="115"/>
      <c r="I219" s="116"/>
      <c r="J219" s="106"/>
      <c r="K219" s="106"/>
    </row>
    <row r="220" spans="1:11" s="8" customFormat="1" ht="15.75" customHeight="1" x14ac:dyDescent="0.25">
      <c r="A220" s="555"/>
      <c r="B220"/>
      <c r="D220" s="111"/>
      <c r="E220" s="111"/>
      <c r="F220" s="115"/>
      <c r="G220" s="115"/>
      <c r="H220" s="115"/>
      <c r="I220" s="116"/>
      <c r="J220" s="106"/>
      <c r="K220" s="106"/>
    </row>
    <row r="221" spans="1:11" s="8" customFormat="1" ht="16.5" customHeight="1" x14ac:dyDescent="0.25">
      <c r="A221" s="555"/>
      <c r="B221"/>
      <c r="D221" s="111"/>
      <c r="E221" s="111"/>
      <c r="F221" s="115"/>
      <c r="G221" s="115"/>
      <c r="H221" s="115"/>
      <c r="I221" s="116"/>
      <c r="J221" s="106"/>
      <c r="K221" s="106"/>
    </row>
    <row r="222" spans="1:11" s="8" customFormat="1" ht="16.5" customHeight="1" x14ac:dyDescent="0.25">
      <c r="A222" s="555"/>
      <c r="B222"/>
      <c r="D222" s="111"/>
      <c r="E222" s="111"/>
      <c r="F222" s="115"/>
      <c r="G222" s="115"/>
      <c r="H222" s="115"/>
      <c r="I222" s="116"/>
      <c r="J222" s="106"/>
      <c r="K222" s="106"/>
    </row>
    <row r="223" spans="1:11" s="8" customFormat="1" ht="15" x14ac:dyDescent="0.25">
      <c r="A223" s="555"/>
      <c r="B223"/>
      <c r="D223" s="111"/>
      <c r="E223" s="111"/>
      <c r="F223" s="115"/>
      <c r="G223" s="115"/>
      <c r="H223" s="115"/>
      <c r="I223" s="116"/>
      <c r="J223" s="106"/>
      <c r="K223" s="106"/>
    </row>
    <row r="224" spans="1:11" s="8" customFormat="1" ht="15" x14ac:dyDescent="0.25">
      <c r="A224" s="555"/>
      <c r="B224"/>
      <c r="D224" s="111"/>
      <c r="E224" s="111"/>
      <c r="F224" s="115"/>
      <c r="G224" s="115"/>
      <c r="H224" s="115"/>
      <c r="I224" s="116"/>
      <c r="J224" s="106"/>
      <c r="K224" s="106"/>
    </row>
    <row r="225" spans="1:11" s="8" customFormat="1" ht="15" x14ac:dyDescent="0.25">
      <c r="A225" s="555"/>
      <c r="B225"/>
      <c r="D225" s="111"/>
      <c r="E225" s="111"/>
      <c r="F225" s="115"/>
      <c r="G225" s="115"/>
      <c r="H225" s="115"/>
      <c r="I225" s="116"/>
      <c r="J225" s="106"/>
      <c r="K225" s="106"/>
    </row>
    <row r="226" spans="1:11" s="8" customFormat="1" ht="15" x14ac:dyDescent="0.25">
      <c r="A226" s="555"/>
      <c r="B226"/>
      <c r="D226" s="111"/>
      <c r="E226" s="111"/>
      <c r="F226" s="115"/>
      <c r="G226" s="115"/>
      <c r="H226" s="115"/>
      <c r="I226" s="116"/>
      <c r="J226" s="106"/>
      <c r="K226" s="106"/>
    </row>
    <row r="227" spans="1:11" s="8" customFormat="1" thickBot="1" x14ac:dyDescent="0.3">
      <c r="A227" s="556"/>
      <c r="B227"/>
      <c r="D227" s="111"/>
      <c r="E227" s="111"/>
      <c r="F227" s="115"/>
      <c r="G227" s="115"/>
      <c r="H227" s="115"/>
      <c r="I227" s="116"/>
      <c r="J227" s="106"/>
      <c r="K227" s="106"/>
    </row>
    <row r="228" spans="1:11" s="8" customFormat="1" ht="6" customHeight="1" thickBot="1" x14ac:dyDescent="0.3">
      <c r="A228" s="325"/>
      <c r="B228"/>
      <c r="D228" s="111"/>
      <c r="E228" s="111"/>
      <c r="F228" s="115"/>
      <c r="G228" s="115"/>
      <c r="H228" s="115"/>
      <c r="I228" s="116"/>
      <c r="J228" s="106"/>
      <c r="K228" s="106"/>
    </row>
    <row r="229" spans="1:11" s="8" customFormat="1" ht="15" x14ac:dyDescent="0.25">
      <c r="A229" s="554"/>
      <c r="B229"/>
      <c r="D229" s="111"/>
      <c r="E229" s="111"/>
      <c r="F229" s="115"/>
      <c r="G229" s="115"/>
      <c r="H229" s="115"/>
      <c r="I229" s="116"/>
      <c r="J229" s="106"/>
      <c r="K229" s="106"/>
    </row>
    <row r="230" spans="1:11" s="8" customFormat="1" ht="15" x14ac:dyDescent="0.25">
      <c r="A230" s="555"/>
      <c r="B230"/>
      <c r="D230" s="111"/>
      <c r="E230" s="111"/>
      <c r="F230" s="115"/>
      <c r="G230" s="115"/>
      <c r="H230" s="115"/>
      <c r="I230" s="116"/>
      <c r="J230" s="106"/>
      <c r="K230" s="106"/>
    </row>
    <row r="231" spans="1:11" s="8" customFormat="1" ht="15" x14ac:dyDescent="0.25">
      <c r="A231" s="555"/>
      <c r="B231"/>
      <c r="D231" s="111"/>
      <c r="E231" s="111"/>
      <c r="F231" s="115"/>
      <c r="G231" s="115"/>
      <c r="H231" s="115"/>
      <c r="I231" s="116"/>
      <c r="J231" s="106"/>
      <c r="K231" s="106"/>
    </row>
    <row r="232" spans="1:11" s="8" customFormat="1" ht="15" x14ac:dyDescent="0.25">
      <c r="A232" s="555"/>
      <c r="B232"/>
      <c r="D232" s="111"/>
      <c r="E232" s="111"/>
      <c r="F232" s="115"/>
      <c r="G232" s="115"/>
      <c r="H232" s="115"/>
      <c r="I232" s="116"/>
      <c r="J232" s="106"/>
      <c r="K232" s="106"/>
    </row>
    <row r="233" spans="1:11" s="8" customFormat="1" ht="15" x14ac:dyDescent="0.25">
      <c r="A233" s="555"/>
      <c r="B233"/>
      <c r="D233" s="111"/>
      <c r="E233" s="111"/>
      <c r="F233" s="115"/>
      <c r="G233" s="115"/>
      <c r="H233" s="115"/>
      <c r="I233" s="116"/>
      <c r="J233" s="106"/>
      <c r="K233" s="106"/>
    </row>
    <row r="234" spans="1:11" s="8" customFormat="1" ht="15" x14ac:dyDescent="0.25">
      <c r="A234" s="555"/>
      <c r="B234"/>
      <c r="D234" s="111"/>
      <c r="E234" s="111"/>
      <c r="F234" s="115"/>
      <c r="G234" s="115"/>
      <c r="H234" s="115"/>
      <c r="I234" s="116"/>
      <c r="J234" s="106"/>
      <c r="K234" s="106"/>
    </row>
    <row r="235" spans="1:11" s="8" customFormat="1" ht="15" x14ac:dyDescent="0.25">
      <c r="A235" s="555"/>
      <c r="B235"/>
      <c r="D235" s="111"/>
      <c r="E235" s="111"/>
      <c r="F235" s="115"/>
      <c r="G235" s="115"/>
      <c r="H235" s="115"/>
      <c r="I235" s="116"/>
      <c r="J235" s="106"/>
      <c r="K235" s="106"/>
    </row>
    <row r="236" spans="1:11" s="8" customFormat="1" ht="15" x14ac:dyDescent="0.25">
      <c r="A236" s="555"/>
      <c r="B236"/>
      <c r="D236" s="111"/>
      <c r="E236" s="111"/>
      <c r="F236" s="115"/>
      <c r="G236" s="115"/>
      <c r="H236" s="115"/>
      <c r="I236" s="116"/>
      <c r="J236" s="106"/>
      <c r="K236" s="106"/>
    </row>
    <row r="237" spans="1:11" s="8" customFormat="1" ht="15" x14ac:dyDescent="0.25">
      <c r="A237" s="555"/>
      <c r="B237"/>
      <c r="D237" s="111"/>
      <c r="E237" s="111"/>
      <c r="F237" s="115"/>
      <c r="G237" s="115"/>
      <c r="H237" s="115"/>
      <c r="I237" s="116"/>
      <c r="J237" s="106"/>
      <c r="K237" s="106"/>
    </row>
    <row r="238" spans="1:11" s="8" customFormat="1" ht="15" x14ac:dyDescent="0.25">
      <c r="A238" s="555"/>
      <c r="B238"/>
      <c r="D238" s="111"/>
      <c r="E238" s="111"/>
      <c r="F238" s="115"/>
      <c r="G238" s="115"/>
      <c r="H238" s="115"/>
      <c r="I238" s="116"/>
      <c r="J238" s="106"/>
      <c r="K238" s="106"/>
    </row>
    <row r="239" spans="1:11" s="8" customFormat="1" thickBot="1" x14ac:dyDescent="0.3">
      <c r="A239" s="556"/>
      <c r="B239"/>
      <c r="D239" s="111"/>
      <c r="E239" s="111"/>
      <c r="F239" s="115"/>
      <c r="G239" s="115"/>
      <c r="H239" s="115"/>
      <c r="I239" s="116"/>
      <c r="J239" s="106"/>
      <c r="K239" s="106"/>
    </row>
    <row r="240" spans="1:11" s="8" customFormat="1" ht="15" x14ac:dyDescent="0.25">
      <c r="A240" s="554"/>
      <c r="B240"/>
      <c r="D240" s="111"/>
      <c r="E240" s="111"/>
      <c r="F240" s="115"/>
      <c r="G240" s="115"/>
      <c r="H240" s="115"/>
      <c r="I240" s="116"/>
      <c r="J240" s="106"/>
      <c r="K240" s="106"/>
    </row>
    <row r="241" spans="1:11" s="8" customFormat="1" ht="15" x14ac:dyDescent="0.25">
      <c r="A241" s="555"/>
      <c r="B241"/>
      <c r="D241" s="111"/>
      <c r="E241" s="111"/>
      <c r="F241" s="115"/>
      <c r="G241" s="115"/>
      <c r="H241" s="115"/>
      <c r="I241" s="116"/>
      <c r="J241" s="106"/>
      <c r="K241" s="106"/>
    </row>
    <row r="242" spans="1:11" s="8" customFormat="1" ht="15" x14ac:dyDescent="0.25">
      <c r="A242" s="555"/>
      <c r="B242"/>
      <c r="D242" s="111"/>
      <c r="E242" s="111"/>
      <c r="F242" s="115"/>
      <c r="G242" s="115"/>
      <c r="H242" s="115"/>
      <c r="I242" s="116"/>
      <c r="J242" s="106"/>
      <c r="K242" s="106"/>
    </row>
    <row r="243" spans="1:11" s="8" customFormat="1" ht="15" x14ac:dyDescent="0.25">
      <c r="A243" s="555"/>
      <c r="B243"/>
      <c r="D243" s="111"/>
      <c r="E243" s="111"/>
      <c r="F243" s="115"/>
      <c r="G243" s="115"/>
      <c r="H243" s="115"/>
      <c r="I243" s="116"/>
      <c r="J243" s="106"/>
      <c r="K243" s="106"/>
    </row>
    <row r="244" spans="1:11" s="8" customFormat="1" ht="15" x14ac:dyDescent="0.25">
      <c r="A244" s="555"/>
      <c r="B244"/>
      <c r="D244" s="111"/>
      <c r="E244" s="111"/>
      <c r="F244" s="115"/>
      <c r="G244" s="115"/>
      <c r="H244" s="115"/>
      <c r="I244" s="116"/>
      <c r="J244" s="106"/>
      <c r="K244" s="106"/>
    </row>
    <row r="245" spans="1:11" s="8" customFormat="1" ht="15" x14ac:dyDescent="0.25">
      <c r="A245" s="555"/>
      <c r="B245"/>
      <c r="D245" s="111"/>
      <c r="E245" s="111"/>
      <c r="F245" s="115"/>
      <c r="G245" s="115"/>
      <c r="H245" s="115"/>
      <c r="I245" s="116"/>
      <c r="J245" s="106"/>
      <c r="K245" s="106"/>
    </row>
    <row r="246" spans="1:11" s="8" customFormat="1" ht="15" x14ac:dyDescent="0.25">
      <c r="A246" s="555"/>
      <c r="B246"/>
      <c r="D246" s="111"/>
      <c r="E246" s="111"/>
      <c r="F246" s="115"/>
      <c r="G246" s="115"/>
      <c r="H246" s="115"/>
      <c r="I246" s="116"/>
      <c r="J246" s="106"/>
      <c r="K246" s="106"/>
    </row>
    <row r="247" spans="1:11" s="8" customFormat="1" ht="15" x14ac:dyDescent="0.25">
      <c r="A247" s="555"/>
      <c r="B247"/>
      <c r="D247" s="111"/>
      <c r="E247" s="111"/>
      <c r="F247" s="115"/>
      <c r="G247" s="115"/>
      <c r="H247" s="115"/>
      <c r="I247" s="116"/>
      <c r="J247" s="106"/>
      <c r="K247" s="106"/>
    </row>
    <row r="248" spans="1:11" s="8" customFormat="1" ht="15" x14ac:dyDescent="0.25">
      <c r="A248" s="555"/>
      <c r="B248"/>
      <c r="D248" s="111"/>
      <c r="E248" s="111"/>
      <c r="F248" s="115"/>
      <c r="G248" s="115"/>
      <c r="H248" s="115"/>
      <c r="I248" s="116"/>
      <c r="J248" s="106"/>
      <c r="K248" s="106"/>
    </row>
    <row r="249" spans="1:11" s="8" customFormat="1" ht="15" x14ac:dyDescent="0.25">
      <c r="A249" s="555"/>
      <c r="B249"/>
      <c r="D249" s="111"/>
      <c r="E249" s="111"/>
      <c r="F249" s="115"/>
      <c r="G249" s="115"/>
      <c r="H249" s="115"/>
      <c r="I249" s="116"/>
      <c r="J249" s="106"/>
      <c r="K249" s="106"/>
    </row>
    <row r="250" spans="1:11" s="8" customFormat="1" thickBot="1" x14ac:dyDescent="0.3">
      <c r="A250" s="556"/>
      <c r="B250"/>
      <c r="D250" s="111"/>
      <c r="E250" s="111"/>
      <c r="F250" s="115"/>
      <c r="G250" s="115"/>
      <c r="H250" s="115"/>
      <c r="I250" s="116"/>
      <c r="J250" s="106"/>
      <c r="K250" s="106"/>
    </row>
    <row r="251" spans="1:11" ht="15" x14ac:dyDescent="0.25">
      <c r="A251" s="601"/>
    </row>
    <row r="252" spans="1:11" ht="15" x14ac:dyDescent="0.25">
      <c r="A252" s="601"/>
    </row>
    <row r="253" spans="1:11" ht="15" x14ac:dyDescent="0.25">
      <c r="A253" s="601"/>
    </row>
    <row r="254" spans="1:11" ht="15" x14ac:dyDescent="0.25">
      <c r="A254" s="601"/>
    </row>
    <row r="255" spans="1:11" ht="15" x14ac:dyDescent="0.25">
      <c r="A255" s="601"/>
    </row>
    <row r="256" spans="1:11" ht="15" x14ac:dyDescent="0.25">
      <c r="A256" s="601"/>
    </row>
    <row r="257" spans="1:11" ht="15" x14ac:dyDescent="0.25">
      <c r="A257" s="601"/>
    </row>
    <row r="258" spans="1:11" ht="15" x14ac:dyDescent="0.25">
      <c r="A258" s="601"/>
    </row>
    <row r="259" spans="1:11" ht="15" x14ac:dyDescent="0.25">
      <c r="A259" s="601"/>
    </row>
    <row r="260" spans="1:11" ht="15" x14ac:dyDescent="0.25">
      <c r="A260" s="601"/>
    </row>
    <row r="261" spans="1:11" ht="15" x14ac:dyDescent="0.25">
      <c r="A261" s="601"/>
    </row>
    <row r="262" spans="1:11" ht="15" x14ac:dyDescent="0.25">
      <c r="A262" s="601"/>
    </row>
    <row r="263" spans="1:11" ht="15" x14ac:dyDescent="0.25">
      <c r="A263" s="601"/>
    </row>
    <row r="264" spans="1:11" s="8" customFormat="1" ht="15" x14ac:dyDescent="0.25">
      <c r="A264" s="601"/>
      <c r="B264"/>
      <c r="D264" s="111"/>
      <c r="E264" s="111"/>
      <c r="F264" s="115"/>
      <c r="G264" s="115"/>
      <c r="H264" s="115"/>
      <c r="I264" s="116"/>
      <c r="J264" s="106"/>
      <c r="K264" s="106"/>
    </row>
    <row r="265" spans="1:11" s="8" customFormat="1" ht="15" x14ac:dyDescent="0.25">
      <c r="A265" s="601"/>
      <c r="B265"/>
      <c r="D265" s="111"/>
      <c r="E265" s="111"/>
      <c r="F265" s="115"/>
      <c r="G265" s="115"/>
      <c r="H265" s="115"/>
      <c r="I265" s="116"/>
      <c r="J265" s="106"/>
      <c r="K265" s="106"/>
    </row>
    <row r="266" spans="1:11" ht="15" x14ac:dyDescent="0.25">
      <c r="A266" s="601"/>
    </row>
    <row r="267" spans="1:11" ht="15" x14ac:dyDescent="0.25">
      <c r="A267" s="601"/>
    </row>
    <row r="268" spans="1:11" ht="15" x14ac:dyDescent="0.25">
      <c r="A268" s="601"/>
    </row>
    <row r="269" spans="1:11" ht="15" x14ac:dyDescent="0.25">
      <c r="A269" s="601"/>
    </row>
    <row r="270" spans="1:11" ht="15" x14ac:dyDescent="0.25">
      <c r="A270" s="601"/>
    </row>
    <row r="271" spans="1:11" s="8" customFormat="1" ht="15" x14ac:dyDescent="0.25">
      <c r="A271" s="601"/>
      <c r="B271"/>
      <c r="D271" s="111"/>
      <c r="E271" s="111"/>
      <c r="F271" s="115"/>
      <c r="G271" s="115"/>
      <c r="H271" s="115"/>
      <c r="I271" s="116"/>
      <c r="J271" s="106"/>
      <c r="K271" s="106"/>
    </row>
    <row r="272" spans="1:11" ht="15" x14ac:dyDescent="0.25">
      <c r="A272" s="601"/>
    </row>
    <row r="273" spans="1:1" ht="15" x14ac:dyDescent="0.25">
      <c r="A273" s="601"/>
    </row>
    <row r="274" spans="1:1" ht="15" x14ac:dyDescent="0.25">
      <c r="A274" s="601"/>
    </row>
    <row r="275" spans="1:1" ht="15" x14ac:dyDescent="0.25">
      <c r="A275" s="601"/>
    </row>
    <row r="276" spans="1:1" ht="15" x14ac:dyDescent="0.25">
      <c r="A276" s="601"/>
    </row>
    <row r="277" spans="1:1" ht="15" x14ac:dyDescent="0.25">
      <c r="A277" s="601"/>
    </row>
    <row r="278" spans="1:1" ht="15" x14ac:dyDescent="0.25">
      <c r="A278" s="601"/>
    </row>
    <row r="279" spans="1:1" ht="15" x14ac:dyDescent="0.25">
      <c r="A279" s="601"/>
    </row>
    <row r="280" spans="1:1" ht="15" x14ac:dyDescent="0.25">
      <c r="A280" s="601"/>
    </row>
    <row r="281" spans="1:1" ht="15" x14ac:dyDescent="0.25">
      <c r="A281" s="601"/>
    </row>
    <row r="282" spans="1:1" ht="15" x14ac:dyDescent="0.25">
      <c r="A282" s="601"/>
    </row>
    <row r="283" spans="1:1" ht="15" x14ac:dyDescent="0.25">
      <c r="A283" s="601"/>
    </row>
    <row r="284" spans="1:1" ht="15" x14ac:dyDescent="0.25">
      <c r="A284" s="601"/>
    </row>
    <row r="285" spans="1:1" thickBot="1" x14ac:dyDescent="0.3">
      <c r="A285" s="602"/>
    </row>
  </sheetData>
  <mergeCells count="134">
    <mergeCell ref="B105:K105"/>
    <mergeCell ref="B112:K112"/>
    <mergeCell ref="B119:K119"/>
    <mergeCell ref="B128:K128"/>
    <mergeCell ref="D10:K10"/>
    <mergeCell ref="D21:K21"/>
    <mergeCell ref="B28:K28"/>
    <mergeCell ref="B52:K52"/>
    <mergeCell ref="B60:K60"/>
    <mergeCell ref="B67:K67"/>
    <mergeCell ref="B74:K74"/>
    <mergeCell ref="B80:K80"/>
    <mergeCell ref="B87:K87"/>
    <mergeCell ref="B61:B66"/>
    <mergeCell ref="C61:C66"/>
    <mergeCell ref="D61:E66"/>
    <mergeCell ref="J61:K66"/>
    <mergeCell ref="A109:A133"/>
    <mergeCell ref="A204:A215"/>
    <mergeCell ref="A135:A150"/>
    <mergeCell ref="B99:B104"/>
    <mergeCell ref="A181:A191"/>
    <mergeCell ref="A99:A108"/>
    <mergeCell ref="A77:A98"/>
    <mergeCell ref="B41:B44"/>
    <mergeCell ref="C41:C44"/>
    <mergeCell ref="D41:D44"/>
    <mergeCell ref="E41:E44"/>
    <mergeCell ref="J41:K44"/>
    <mergeCell ref="B46:B51"/>
    <mergeCell ref="C46:C51"/>
    <mergeCell ref="D46:E51"/>
    <mergeCell ref="J46:K51"/>
    <mergeCell ref="A50:A75"/>
    <mergeCell ref="D53:E59"/>
    <mergeCell ref="B93:K93"/>
    <mergeCell ref="B98:K98"/>
    <mergeCell ref="B94:B97"/>
    <mergeCell ref="A251:A285"/>
    <mergeCell ref="J120:K127"/>
    <mergeCell ref="C120:C127"/>
    <mergeCell ref="C129:C135"/>
    <mergeCell ref="B120:B127"/>
    <mergeCell ref="D120:E127"/>
    <mergeCell ref="J129:K135"/>
    <mergeCell ref="B129:B135"/>
    <mergeCell ref="D129:E135"/>
    <mergeCell ref="A240:A250"/>
    <mergeCell ref="A229:A239"/>
    <mergeCell ref="J102:J104"/>
    <mergeCell ref="C94:C97"/>
    <mergeCell ref="A2:A9"/>
    <mergeCell ref="C2:C5"/>
    <mergeCell ref="B2:B5"/>
    <mergeCell ref="D2:E5"/>
    <mergeCell ref="C81:C86"/>
    <mergeCell ref="D81:D86"/>
    <mergeCell ref="E81:E84"/>
    <mergeCell ref="C7:C16"/>
    <mergeCell ref="B68:B73"/>
    <mergeCell ref="D68:D73"/>
    <mergeCell ref="A41:A49"/>
    <mergeCell ref="E68:E71"/>
    <mergeCell ref="A12:A40"/>
    <mergeCell ref="B29:B32"/>
    <mergeCell ref="C29:C32"/>
    <mergeCell ref="B34:B39"/>
    <mergeCell ref="C34:C39"/>
    <mergeCell ref="D34:E39"/>
    <mergeCell ref="E29:E32"/>
    <mergeCell ref="D29:D32"/>
    <mergeCell ref="B18:B27"/>
    <mergeCell ref="C18:C27"/>
    <mergeCell ref="J22:K27"/>
    <mergeCell ref="E85:E86"/>
    <mergeCell ref="J85:J86"/>
    <mergeCell ref="D88:E92"/>
    <mergeCell ref="J68:J71"/>
    <mergeCell ref="J29:K32"/>
    <mergeCell ref="J34:K39"/>
    <mergeCell ref="J18:K20"/>
    <mergeCell ref="A217:A227"/>
    <mergeCell ref="A193:A203"/>
    <mergeCell ref="B88:B92"/>
    <mergeCell ref="C88:C92"/>
    <mergeCell ref="B81:B86"/>
    <mergeCell ref="A152:A161"/>
    <mergeCell ref="E99:E101"/>
    <mergeCell ref="D94:E97"/>
    <mergeCell ref="B106:B111"/>
    <mergeCell ref="B113:B118"/>
    <mergeCell ref="C99:C104"/>
    <mergeCell ref="D99:D104"/>
    <mergeCell ref="E117:E118"/>
    <mergeCell ref="E113:E116"/>
    <mergeCell ref="C113:C118"/>
    <mergeCell ref="D113:D118"/>
    <mergeCell ref="C106:C111"/>
    <mergeCell ref="D106:E111"/>
    <mergeCell ref="E102:E104"/>
    <mergeCell ref="A162:A171"/>
    <mergeCell ref="A172:A179"/>
    <mergeCell ref="C1:F1"/>
    <mergeCell ref="J81:J84"/>
    <mergeCell ref="J75:K79"/>
    <mergeCell ref="J2:K5"/>
    <mergeCell ref="D7:E9"/>
    <mergeCell ref="D11:E16"/>
    <mergeCell ref="J11:K16"/>
    <mergeCell ref="J7:K9"/>
    <mergeCell ref="J72:J73"/>
    <mergeCell ref="D18:E20"/>
    <mergeCell ref="C75:C79"/>
    <mergeCell ref="D75:E79"/>
    <mergeCell ref="D22:E27"/>
    <mergeCell ref="B75:B79"/>
    <mergeCell ref="B53:B59"/>
    <mergeCell ref="C53:C59"/>
    <mergeCell ref="C68:C73"/>
    <mergeCell ref="B7:B16"/>
    <mergeCell ref="J113:J116"/>
    <mergeCell ref="J1:K1"/>
    <mergeCell ref="K68:K73"/>
    <mergeCell ref="K81:K86"/>
    <mergeCell ref="J88:K92"/>
    <mergeCell ref="J53:K59"/>
    <mergeCell ref="J99:J101"/>
    <mergeCell ref="J94:K97"/>
    <mergeCell ref="K99:K104"/>
    <mergeCell ref="J117:J118"/>
    <mergeCell ref="K113:K118"/>
    <mergeCell ref="J106:K111"/>
    <mergeCell ref="B6:K6"/>
    <mergeCell ref="B17:K17"/>
  </mergeCells>
  <pageMargins left="0.25" right="0.25" top="0.75" bottom="0.75" header="0.3" footer="0.3"/>
  <pageSetup paperSize="9" scale="62" fitToHeight="0" orientation="landscape" horizontalDpi="1200" verticalDpi="1200" r:id="rId1"/>
  <rowBreaks count="1" manualBreakCount="1">
    <brk id="285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9"/>
  <sheetViews>
    <sheetView tabSelected="1" topLeftCell="A91" zoomScaleNormal="100" zoomScaleSheetLayoutView="100" zoomScalePageLayoutView="50" workbookViewId="0">
      <selection activeCell="Q26" sqref="Q25:Q26"/>
    </sheetView>
  </sheetViews>
  <sheetFormatPr defaultRowHeight="15" x14ac:dyDescent="0.25"/>
  <cols>
    <col min="1" max="1" width="8.42578125" customWidth="1"/>
    <col min="2" max="2" width="18.5703125" style="942" customWidth="1"/>
    <col min="3" max="3" width="6.42578125" style="957" customWidth="1"/>
    <col min="4" max="4" width="24.7109375" style="135" bestFit="1" customWidth="1"/>
    <col min="5" max="5" width="6.85546875" style="135" customWidth="1"/>
    <col min="6" max="6" width="6.85546875" style="111" customWidth="1"/>
    <col min="7" max="7" width="19.85546875" style="111" customWidth="1"/>
    <col min="8" max="8" width="14.85546875" style="111" bestFit="1" customWidth="1"/>
    <col min="9" max="9" width="70.7109375" style="136" customWidth="1"/>
    <col min="10" max="10" width="7.28515625" style="111" bestFit="1" customWidth="1"/>
    <col min="11" max="11" width="17.7109375" style="106" bestFit="1" customWidth="1"/>
    <col min="12" max="12" width="8.28515625" style="106" customWidth="1"/>
    <col min="13" max="13" width="8" style="106" customWidth="1"/>
    <col min="14" max="14" width="8.7109375" style="106" customWidth="1"/>
    <col min="15" max="15" width="8.5703125" style="106" customWidth="1"/>
  </cols>
  <sheetData>
    <row r="1" spans="1:15" ht="30.75" thickBot="1" x14ac:dyDescent="0.3">
      <c r="A1" s="22" t="s">
        <v>524</v>
      </c>
      <c r="B1" s="979" t="s">
        <v>535</v>
      </c>
      <c r="C1" s="486" t="s">
        <v>1145</v>
      </c>
      <c r="D1" s="486"/>
      <c r="E1" s="487"/>
      <c r="F1" s="487"/>
      <c r="G1" s="487"/>
      <c r="H1" s="488"/>
      <c r="I1" s="5" t="s">
        <v>528</v>
      </c>
      <c r="J1" s="5" t="s">
        <v>527</v>
      </c>
      <c r="K1" s="74" t="s">
        <v>1033</v>
      </c>
      <c r="L1" s="674" t="s">
        <v>1034</v>
      </c>
      <c r="M1" s="674"/>
      <c r="N1" s="675"/>
      <c r="O1" s="676"/>
    </row>
    <row r="2" spans="1:15" s="8" customFormat="1" ht="15" customHeight="1" x14ac:dyDescent="0.25">
      <c r="A2" s="686"/>
      <c r="B2" s="939" t="s">
        <v>532</v>
      </c>
      <c r="C2" s="949" t="s">
        <v>994</v>
      </c>
      <c r="D2" s="465" t="s">
        <v>1440</v>
      </c>
      <c r="E2" s="694"/>
      <c r="F2" s="694"/>
      <c r="G2" s="466"/>
      <c r="H2" s="155" t="s">
        <v>556</v>
      </c>
      <c r="I2" s="156" t="s">
        <v>3059</v>
      </c>
      <c r="J2" s="157">
        <v>1</v>
      </c>
      <c r="K2" s="158"/>
      <c r="L2" s="535">
        <f>VLOOKUP(D2,'Общий прайс лист'!A:D,4,FALSE)</f>
        <v>31900</v>
      </c>
      <c r="M2" s="510"/>
      <c r="N2" s="510"/>
      <c r="O2" s="502"/>
    </row>
    <row r="3" spans="1:15" s="8" customFormat="1" x14ac:dyDescent="0.25">
      <c r="A3" s="686"/>
      <c r="B3" s="940"/>
      <c r="C3" s="949"/>
      <c r="D3" s="467"/>
      <c r="E3" s="659"/>
      <c r="F3" s="659"/>
      <c r="G3" s="468"/>
      <c r="H3" s="249" t="s">
        <v>1268</v>
      </c>
      <c r="I3" s="167" t="str">
        <f>VLOOKUP(H3,'Общий прайс лист'!$A$4:$D$435,2,FALSE)</f>
        <v>Приемник OXIBD с обратной связью</v>
      </c>
      <c r="J3" s="168">
        <v>1</v>
      </c>
      <c r="K3" s="162">
        <f>VLOOKUP(H3,'Общий прайс лист'!A:D,4,FALSE)</f>
        <v>3900</v>
      </c>
      <c r="L3" s="536"/>
      <c r="M3" s="511"/>
      <c r="N3" s="511"/>
      <c r="O3" s="503"/>
    </row>
    <row r="4" spans="1:15" s="8" customFormat="1" x14ac:dyDescent="0.25">
      <c r="A4" s="686"/>
      <c r="B4" s="940"/>
      <c r="C4" s="949"/>
      <c r="D4" s="467"/>
      <c r="E4" s="659"/>
      <c r="F4" s="659"/>
      <c r="G4" s="468"/>
      <c r="H4" s="249" t="s">
        <v>1155</v>
      </c>
      <c r="I4" s="167" t="str">
        <f>VLOOKUP(H4,'Общий прайс лист'!$A$4:$D$435,2,FALSE)</f>
        <v>Лампа сигнальная с антенной 12В/24В ELDC</v>
      </c>
      <c r="J4" s="168">
        <v>1</v>
      </c>
      <c r="K4" s="162">
        <f>VLOOKUP(H4,'Общий прайс лист'!A:D,4,FALSE)</f>
        <v>3350</v>
      </c>
      <c r="L4" s="536"/>
      <c r="M4" s="511"/>
      <c r="N4" s="511"/>
      <c r="O4" s="503"/>
    </row>
    <row r="5" spans="1:15" s="8" customFormat="1" x14ac:dyDescent="0.25">
      <c r="A5" s="686"/>
      <c r="B5" s="940"/>
      <c r="C5" s="949"/>
      <c r="D5" s="467"/>
      <c r="E5" s="659"/>
      <c r="F5" s="659"/>
      <c r="G5" s="468"/>
      <c r="H5" s="159" t="s">
        <v>1242</v>
      </c>
      <c r="I5" s="160" t="s">
        <v>3055</v>
      </c>
      <c r="J5" s="161">
        <v>2</v>
      </c>
      <c r="K5" s="162"/>
      <c r="L5" s="536"/>
      <c r="M5" s="511"/>
      <c r="N5" s="511"/>
      <c r="O5" s="503"/>
    </row>
    <row r="6" spans="1:15" s="8" customFormat="1" ht="15.75" thickBot="1" x14ac:dyDescent="0.3">
      <c r="A6" s="686"/>
      <c r="B6" s="940"/>
      <c r="C6" s="950"/>
      <c r="D6" s="469"/>
      <c r="E6" s="660"/>
      <c r="F6" s="660"/>
      <c r="G6" s="470"/>
      <c r="H6" s="163" t="s">
        <v>15</v>
      </c>
      <c r="I6" s="164" t="str">
        <f>VLOOKUP(H6,'Общий прайс лист'!$A$4:$D$435,2,FALSE)</f>
        <v>Фотоэлементы Medium BlueBus EPMB</v>
      </c>
      <c r="J6" s="165">
        <v>1</v>
      </c>
      <c r="K6" s="166">
        <f>VLOOKUP(H6,'Общий прайс лист'!A:D,4,FALSE)</f>
        <v>4900</v>
      </c>
      <c r="L6" s="661"/>
      <c r="M6" s="512"/>
      <c r="N6" s="512"/>
      <c r="O6" s="504"/>
    </row>
    <row r="7" spans="1:15" s="8" customFormat="1" ht="15" customHeight="1" thickBot="1" x14ac:dyDescent="0.3">
      <c r="A7" s="686"/>
      <c r="B7" s="941"/>
      <c r="C7" s="951"/>
      <c r="D7" s="443"/>
      <c r="E7" s="448"/>
      <c r="F7" s="448"/>
      <c r="G7" s="444"/>
      <c r="H7" s="936"/>
      <c r="I7" s="299"/>
      <c r="J7" s="937"/>
      <c r="K7" s="938"/>
      <c r="L7" s="447"/>
      <c r="M7" s="447"/>
      <c r="N7" s="447"/>
      <c r="O7" s="446"/>
    </row>
    <row r="8" spans="1:15" s="8" customFormat="1" ht="15" customHeight="1" x14ac:dyDescent="0.25">
      <c r="A8" s="686"/>
      <c r="B8" s="939" t="s">
        <v>531</v>
      </c>
      <c r="C8" s="949" t="s">
        <v>993</v>
      </c>
      <c r="D8" s="479" t="s">
        <v>1233</v>
      </c>
      <c r="E8" s="467" t="s">
        <v>30</v>
      </c>
      <c r="F8" s="659"/>
      <c r="G8" s="468"/>
      <c r="H8" s="249" t="s">
        <v>1297</v>
      </c>
      <c r="I8" s="167" t="s">
        <v>1371</v>
      </c>
      <c r="J8" s="168">
        <v>1</v>
      </c>
      <c r="K8" s="342"/>
      <c r="L8" s="511">
        <f>VLOOKUP(E8,'Общий прайс лист'!A:D,4,FALSE)</f>
        <v>20900</v>
      </c>
      <c r="M8" s="503"/>
      <c r="N8" s="578">
        <f>VLOOKUP(D8,'Общий прайс лист'!A:D,4,FALSE)</f>
        <v>27900</v>
      </c>
      <c r="O8" s="497"/>
    </row>
    <row r="9" spans="1:15" s="8" customFormat="1" ht="15" customHeight="1" thickBot="1" x14ac:dyDescent="0.3">
      <c r="A9" s="686"/>
      <c r="B9" s="940"/>
      <c r="C9" s="949"/>
      <c r="D9" s="479"/>
      <c r="E9" s="469"/>
      <c r="F9" s="660"/>
      <c r="G9" s="470"/>
      <c r="H9" s="163" t="s">
        <v>685</v>
      </c>
      <c r="I9" s="164" t="s">
        <v>820</v>
      </c>
      <c r="J9" s="165">
        <v>2</v>
      </c>
      <c r="K9" s="247"/>
      <c r="L9" s="512"/>
      <c r="M9" s="504"/>
      <c r="N9" s="578"/>
      <c r="O9" s="497"/>
    </row>
    <row r="10" spans="1:15" s="8" customFormat="1" ht="15" customHeight="1" thickBot="1" x14ac:dyDescent="0.3">
      <c r="A10" s="686"/>
      <c r="B10" s="940"/>
      <c r="C10" s="949"/>
      <c r="D10" s="481"/>
      <c r="E10" s="574"/>
      <c r="F10" s="574"/>
      <c r="G10" s="482"/>
      <c r="H10" s="32" t="s">
        <v>680</v>
      </c>
      <c r="I10" s="124" t="str">
        <f>VLOOKUP(H10,'Общий прайс лист'!$A$4:$D$435,2,FALSE)</f>
        <v>Блок программирования, управления и диагностики OVIEW/A</v>
      </c>
      <c r="J10" s="33">
        <v>1</v>
      </c>
      <c r="K10" s="357">
        <f>VLOOKUP(H10,'Общий прайс лист'!A:D,4,FALSE)</f>
        <v>17900</v>
      </c>
      <c r="L10" s="358"/>
      <c r="M10" s="358"/>
      <c r="N10" s="658"/>
      <c r="O10" s="498"/>
    </row>
    <row r="11" spans="1:15" s="8" customFormat="1" ht="15.75" customHeight="1" thickBot="1" x14ac:dyDescent="0.3">
      <c r="A11" s="687"/>
      <c r="B11" s="940"/>
      <c r="C11" s="949"/>
      <c r="D11" s="346"/>
      <c r="E11" s="347"/>
      <c r="F11" s="347"/>
      <c r="G11" s="348"/>
      <c r="H11" s="349"/>
      <c r="I11" s="350"/>
      <c r="J11" s="351"/>
      <c r="K11" s="352"/>
      <c r="L11" s="353"/>
      <c r="M11" s="353"/>
      <c r="N11" s="354"/>
      <c r="O11" s="355"/>
    </row>
    <row r="12" spans="1:15" ht="25.5" customHeight="1" x14ac:dyDescent="0.25">
      <c r="A12" s="635" t="s">
        <v>529</v>
      </c>
      <c r="B12" s="940"/>
      <c r="C12" s="952"/>
      <c r="D12" s="707" t="s">
        <v>3060</v>
      </c>
      <c r="E12" s="718" t="s">
        <v>2422</v>
      </c>
      <c r="F12" s="718"/>
      <c r="G12" s="594"/>
      <c r="H12" s="23" t="s">
        <v>1297</v>
      </c>
      <c r="I12" s="125" t="s">
        <v>1371</v>
      </c>
      <c r="J12" s="39">
        <v>1</v>
      </c>
      <c r="K12" s="343"/>
      <c r="L12" s="710">
        <f>VLOOKUP(E12,'Общий прайс лист'!A:D,4,FALSE)</f>
        <v>35900</v>
      </c>
      <c r="M12" s="710"/>
      <c r="N12" s="710"/>
      <c r="O12" s="711"/>
    </row>
    <row r="13" spans="1:15" s="8" customFormat="1" ht="21" customHeight="1" x14ac:dyDescent="0.25">
      <c r="A13" s="635"/>
      <c r="B13" s="940"/>
      <c r="C13" s="952"/>
      <c r="D13" s="708"/>
      <c r="E13" s="719"/>
      <c r="F13" s="719"/>
      <c r="G13" s="595"/>
      <c r="H13" s="24" t="s">
        <v>685</v>
      </c>
      <c r="I13" s="126" t="s">
        <v>820</v>
      </c>
      <c r="J13" s="40">
        <v>2</v>
      </c>
      <c r="K13" s="345"/>
      <c r="L13" s="712"/>
      <c r="M13" s="712"/>
      <c r="N13" s="712"/>
      <c r="O13" s="713"/>
    </row>
    <row r="14" spans="1:15" s="8" customFormat="1" x14ac:dyDescent="0.25">
      <c r="A14" s="635"/>
      <c r="B14" s="940"/>
      <c r="C14" s="952"/>
      <c r="D14" s="708"/>
      <c r="E14" s="719"/>
      <c r="F14" s="719"/>
      <c r="G14" s="595"/>
      <c r="H14" s="439" t="s">
        <v>2457</v>
      </c>
      <c r="I14" s="440" t="s">
        <v>2458</v>
      </c>
      <c r="J14" s="441">
        <v>1</v>
      </c>
      <c r="K14" s="442">
        <v>18900</v>
      </c>
      <c r="L14" s="714"/>
      <c r="M14" s="714"/>
      <c r="N14" s="714"/>
      <c r="O14" s="715"/>
    </row>
    <row r="15" spans="1:15" s="8" customFormat="1" ht="18" customHeight="1" thickBot="1" x14ac:dyDescent="0.3">
      <c r="A15" s="635"/>
      <c r="B15" s="940"/>
      <c r="C15" s="952"/>
      <c r="D15" s="709"/>
      <c r="E15" s="720"/>
      <c r="F15" s="720"/>
      <c r="G15" s="596"/>
      <c r="H15" s="25" t="s">
        <v>1366</v>
      </c>
      <c r="I15" s="127" t="str">
        <f>VLOOKUP(H15,'Общий прайс лист'!$A$4:$D$435,2,FALSE)</f>
        <v>Адаптер BUS4T IBT4N</v>
      </c>
      <c r="J15" s="41">
        <v>1</v>
      </c>
      <c r="K15" s="344">
        <f>VLOOKUP(H15,'Общий прайс лист'!A:D,4,FALSE)</f>
        <v>2900</v>
      </c>
      <c r="L15" s="716"/>
      <c r="M15" s="716"/>
      <c r="N15" s="716"/>
      <c r="O15" s="717"/>
    </row>
    <row r="16" spans="1:15" s="8" customFormat="1" ht="15" customHeight="1" thickBot="1" x14ac:dyDescent="0.3">
      <c r="A16" s="635"/>
      <c r="B16" s="940"/>
      <c r="C16" s="952"/>
      <c r="D16" s="346"/>
      <c r="E16" s="347"/>
      <c r="F16" s="347"/>
      <c r="G16" s="348"/>
      <c r="H16" s="349"/>
      <c r="I16" s="350"/>
      <c r="J16" s="351"/>
      <c r="K16" s="352"/>
      <c r="L16" s="356"/>
      <c r="M16" s="354"/>
      <c r="N16" s="354"/>
      <c r="O16" s="355"/>
    </row>
    <row r="17" spans="1:15" s="8" customFormat="1" ht="15.75" customHeight="1" x14ac:dyDescent="0.25">
      <c r="A17" s="635"/>
      <c r="B17" s="940"/>
      <c r="C17" s="949"/>
      <c r="D17" s="698" t="s">
        <v>525</v>
      </c>
      <c r="E17" s="699"/>
      <c r="F17" s="699"/>
      <c r="G17" s="700"/>
      <c r="H17" s="155" t="s">
        <v>1297</v>
      </c>
      <c r="I17" s="156" t="s">
        <v>1338</v>
      </c>
      <c r="J17" s="157">
        <v>1</v>
      </c>
      <c r="K17" s="246"/>
      <c r="L17" s="535">
        <f>VLOOKUP(D17,'Общий прайс лист'!A:D,4,FALSE)</f>
        <v>25900</v>
      </c>
      <c r="M17" s="510"/>
      <c r="N17" s="510"/>
      <c r="O17" s="502"/>
    </row>
    <row r="18" spans="1:15" s="8" customFormat="1" ht="15.75" customHeight="1" x14ac:dyDescent="0.25">
      <c r="A18" s="635"/>
      <c r="B18" s="940"/>
      <c r="C18" s="949"/>
      <c r="D18" s="701"/>
      <c r="E18" s="702"/>
      <c r="F18" s="702"/>
      <c r="G18" s="703"/>
      <c r="H18" s="159" t="s">
        <v>685</v>
      </c>
      <c r="I18" s="160" t="s">
        <v>820</v>
      </c>
      <c r="J18" s="161">
        <v>2</v>
      </c>
      <c r="K18" s="245"/>
      <c r="L18" s="536"/>
      <c r="M18" s="511"/>
      <c r="N18" s="511"/>
      <c r="O18" s="503"/>
    </row>
    <row r="19" spans="1:15" s="6" customFormat="1" ht="15.75" customHeight="1" x14ac:dyDescent="0.25">
      <c r="A19" s="635"/>
      <c r="B19" s="940"/>
      <c r="C19" s="949"/>
      <c r="D19" s="701"/>
      <c r="E19" s="702"/>
      <c r="F19" s="702"/>
      <c r="G19" s="703"/>
      <c r="H19" s="159" t="s">
        <v>557</v>
      </c>
      <c r="I19" s="160" t="str">
        <f>VLOOKUP(H19,'Общий прайс лист'!$A$4:$D$435,2,FALSE)</f>
        <v>Фотоэлементы Medium EPM</v>
      </c>
      <c r="J19" s="161">
        <v>1</v>
      </c>
      <c r="K19" s="245">
        <f>VLOOKUP(H19,'Общий прайс лист'!A:D,4,FALSE)</f>
        <v>4900</v>
      </c>
      <c r="L19" s="536"/>
      <c r="M19" s="511"/>
      <c r="N19" s="511"/>
      <c r="O19" s="503"/>
    </row>
    <row r="20" spans="1:15" s="6" customFormat="1" ht="16.5" customHeight="1" thickBot="1" x14ac:dyDescent="0.3">
      <c r="A20" s="635"/>
      <c r="B20" s="941"/>
      <c r="C20" s="949"/>
      <c r="D20" s="704"/>
      <c r="E20" s="705"/>
      <c r="F20" s="705"/>
      <c r="G20" s="706"/>
      <c r="H20" s="163" t="s">
        <v>1155</v>
      </c>
      <c r="I20" s="164" t="str">
        <f>VLOOKUP(H20,'Общий прайс лист'!$A$4:$D$435,2,FALSE)</f>
        <v>Лампа сигнальная с антенной 12В/24В ELDC</v>
      </c>
      <c r="J20" s="165">
        <v>1</v>
      </c>
      <c r="K20" s="247">
        <f>VLOOKUP(H20,'Общий прайс лист'!A:D,4,FALSE)</f>
        <v>3350</v>
      </c>
      <c r="L20" s="661"/>
      <c r="M20" s="512"/>
      <c r="N20" s="512"/>
      <c r="O20" s="504"/>
    </row>
    <row r="21" spans="1:15" s="6" customFormat="1" ht="16.5" customHeight="1" thickBot="1" x14ac:dyDescent="0.3">
      <c r="A21" s="635"/>
      <c r="B21" s="962"/>
      <c r="C21" s="967"/>
      <c r="D21" s="967"/>
      <c r="E21" s="967"/>
      <c r="F21" s="967"/>
      <c r="G21" s="967"/>
      <c r="H21" s="967"/>
      <c r="I21" s="967"/>
      <c r="J21" s="967"/>
      <c r="K21" s="967"/>
      <c r="L21" s="967"/>
      <c r="M21" s="967"/>
      <c r="N21" s="967"/>
      <c r="O21" s="967"/>
    </row>
    <row r="22" spans="1:15" s="8" customFormat="1" ht="15" customHeight="1" x14ac:dyDescent="0.25">
      <c r="A22" s="635"/>
      <c r="B22" s="939" t="s">
        <v>533</v>
      </c>
      <c r="C22" s="539" t="s">
        <v>993</v>
      </c>
      <c r="D22" s="477" t="s">
        <v>1298</v>
      </c>
      <c r="E22" s="690" t="s">
        <v>31</v>
      </c>
      <c r="F22" s="692"/>
      <c r="G22" s="692"/>
      <c r="H22" s="155" t="s">
        <v>831</v>
      </c>
      <c r="I22" s="156" t="s">
        <v>1339</v>
      </c>
      <c r="J22" s="157">
        <v>1</v>
      </c>
      <c r="K22" s="290"/>
      <c r="L22" s="669">
        <f>VLOOKUP(E22,'Общий прайс лист'!A:D,4,FALSE)</f>
        <v>21900</v>
      </c>
      <c r="M22" s="491"/>
      <c r="N22" s="663">
        <f>VLOOKUP(D22,'Общий прайс лист'!A:D,4,FALSE)</f>
        <v>26900</v>
      </c>
      <c r="O22" s="663"/>
    </row>
    <row r="23" spans="1:15" s="8" customFormat="1" ht="15" customHeight="1" thickBot="1" x14ac:dyDescent="0.3">
      <c r="A23" s="635"/>
      <c r="B23" s="940"/>
      <c r="C23" s="540"/>
      <c r="D23" s="479"/>
      <c r="E23" s="691"/>
      <c r="F23" s="693"/>
      <c r="G23" s="693"/>
      <c r="H23" s="163" t="s">
        <v>685</v>
      </c>
      <c r="I23" s="164" t="s">
        <v>820</v>
      </c>
      <c r="J23" s="165">
        <v>2</v>
      </c>
      <c r="K23" s="247"/>
      <c r="L23" s="670"/>
      <c r="M23" s="493"/>
      <c r="N23" s="664"/>
      <c r="O23" s="664"/>
    </row>
    <row r="24" spans="1:15" s="8" customFormat="1" ht="15" customHeight="1" x14ac:dyDescent="0.25">
      <c r="A24" s="635"/>
      <c r="B24" s="940"/>
      <c r="C24" s="540"/>
      <c r="D24" s="479"/>
      <c r="E24" s="671"/>
      <c r="F24" s="671"/>
      <c r="G24" s="478"/>
      <c r="H24" s="291" t="s">
        <v>557</v>
      </c>
      <c r="I24" s="288" t="str">
        <f>VLOOKUP(H24,'Общий прайс лист'!$A$4:$D$435,2,FALSE)</f>
        <v>Фотоэлементы Medium EPM</v>
      </c>
      <c r="J24" s="49">
        <v>1</v>
      </c>
      <c r="K24" s="292">
        <f>VLOOKUP(H24,'Общий прайс лист'!A:D,4,FALSE)</f>
        <v>4900</v>
      </c>
      <c r="L24" s="666"/>
      <c r="M24" s="667"/>
      <c r="N24" s="664"/>
      <c r="O24" s="664"/>
    </row>
    <row r="25" spans="1:15" s="8" customFormat="1" ht="15.75" customHeight="1" thickBot="1" x14ac:dyDescent="0.3">
      <c r="A25" s="635"/>
      <c r="B25" s="941"/>
      <c r="C25" s="541"/>
      <c r="D25" s="481"/>
      <c r="E25" s="574"/>
      <c r="F25" s="574"/>
      <c r="G25" s="482"/>
      <c r="H25" s="293" t="s">
        <v>1154</v>
      </c>
      <c r="I25" s="289" t="str">
        <f>VLOOKUP(H25,'Общий прайс лист'!$A$4:$D$435,2,FALSE)</f>
        <v>Лампа сигнальная с антенной, 230В ELAC</v>
      </c>
      <c r="J25" s="50">
        <v>1</v>
      </c>
      <c r="K25" s="248">
        <f>VLOOKUP(H25,'Общий прайс лист'!A:D,4,FALSE)</f>
        <v>3350</v>
      </c>
      <c r="L25" s="668"/>
      <c r="M25" s="665"/>
      <c r="N25" s="665"/>
      <c r="O25" s="665"/>
    </row>
    <row r="26" spans="1:15" s="8" customFormat="1" ht="15.75" customHeight="1" thickBot="1" x14ac:dyDescent="0.3">
      <c r="A26" s="635"/>
      <c r="B26" s="916"/>
      <c r="C26" s="917"/>
      <c r="D26" s="917"/>
      <c r="E26" s="917"/>
      <c r="F26" s="917"/>
      <c r="G26" s="917"/>
      <c r="H26" s="917"/>
      <c r="I26" s="917"/>
      <c r="J26" s="917"/>
      <c r="K26" s="917"/>
      <c r="L26" s="917"/>
      <c r="M26" s="917"/>
      <c r="N26" s="917"/>
      <c r="O26" s="917"/>
    </row>
    <row r="27" spans="1:15" s="8" customFormat="1" ht="15" customHeight="1" x14ac:dyDescent="0.25">
      <c r="A27" s="635"/>
      <c r="B27" s="1021" t="s">
        <v>534</v>
      </c>
      <c r="C27" s="539" t="s">
        <v>993</v>
      </c>
      <c r="D27" s="477" t="s">
        <v>1426</v>
      </c>
      <c r="E27" s="671"/>
      <c r="F27" s="671"/>
      <c r="G27" s="690" t="s">
        <v>1005</v>
      </c>
      <c r="H27" s="155" t="s">
        <v>867</v>
      </c>
      <c r="I27" s="156" t="s">
        <v>1336</v>
      </c>
      <c r="J27" s="157">
        <v>1</v>
      </c>
      <c r="K27" s="158"/>
      <c r="L27" s="535">
        <f>VLOOKUP(G27,'Общий прайс лист'!A:D,4,FALSE)</f>
        <v>25900</v>
      </c>
      <c r="M27" s="502"/>
      <c r="N27" s="662">
        <f>VLOOKUP(D27,'Общий прайс лист'!A:D,4,FALSE)</f>
        <v>30900</v>
      </c>
      <c r="O27" s="496"/>
    </row>
    <row r="28" spans="1:15" s="8" customFormat="1" ht="15.75" customHeight="1" thickBot="1" x14ac:dyDescent="0.3">
      <c r="A28" s="636"/>
      <c r="B28" s="1022"/>
      <c r="C28" s="540"/>
      <c r="D28" s="479"/>
      <c r="E28" s="573"/>
      <c r="F28" s="573"/>
      <c r="G28" s="691"/>
      <c r="H28" s="163" t="s">
        <v>685</v>
      </c>
      <c r="I28" s="164" t="s">
        <v>820</v>
      </c>
      <c r="J28" s="165">
        <v>2</v>
      </c>
      <c r="K28" s="166"/>
      <c r="L28" s="661"/>
      <c r="M28" s="504"/>
      <c r="N28" s="578"/>
      <c r="O28" s="497"/>
    </row>
    <row r="29" spans="1:15" ht="27.75" customHeight="1" x14ac:dyDescent="0.25">
      <c r="A29" s="634" t="s">
        <v>530</v>
      </c>
      <c r="B29" s="1022"/>
      <c r="C29" s="540"/>
      <c r="D29" s="479"/>
      <c r="E29" s="573"/>
      <c r="F29" s="573"/>
      <c r="G29" s="480"/>
      <c r="H29" s="319" t="s">
        <v>1154</v>
      </c>
      <c r="I29" s="48" t="str">
        <f>VLOOKUP(H29,'Общий прайс лист'!$A$4:$D$435,2,FALSE)</f>
        <v>Лампа сигнальная с антенной, 230В ELAC</v>
      </c>
      <c r="J29" s="48">
        <v>1</v>
      </c>
      <c r="K29" s="94">
        <f>VLOOKUP(H29,'Общий прайс лист'!A:D,4,FALSE)</f>
        <v>3350</v>
      </c>
      <c r="L29" s="672"/>
      <c r="M29" s="578"/>
      <c r="N29" s="578"/>
      <c r="O29" s="497"/>
    </row>
    <row r="30" spans="1:15" s="8" customFormat="1" ht="18.75" customHeight="1" thickBot="1" x14ac:dyDescent="0.3">
      <c r="A30" s="635"/>
      <c r="B30" s="1023"/>
      <c r="C30" s="540"/>
      <c r="D30" s="481"/>
      <c r="E30" s="574"/>
      <c r="F30" s="574"/>
      <c r="G30" s="482"/>
      <c r="H30" s="293" t="s">
        <v>557</v>
      </c>
      <c r="I30" s="50" t="str">
        <f>VLOOKUP(H30,'Общий прайс лист'!$A$4:$D$435,2,FALSE)</f>
        <v>Фотоэлементы Medium EPM</v>
      </c>
      <c r="J30" s="50">
        <v>1</v>
      </c>
      <c r="K30" s="95">
        <f>VLOOKUP(H30,'Общий прайс лист'!A:D,4,FALSE)</f>
        <v>4900</v>
      </c>
      <c r="L30" s="673"/>
      <c r="M30" s="658"/>
      <c r="N30" s="658"/>
      <c r="O30" s="498"/>
    </row>
    <row r="31" spans="1:15" s="8" customFormat="1" ht="18.75" customHeight="1" thickBot="1" x14ac:dyDescent="0.3">
      <c r="A31" s="635"/>
      <c r="B31" s="968"/>
      <c r="C31" s="969"/>
      <c r="D31" s="969"/>
      <c r="E31" s="969"/>
      <c r="F31" s="969"/>
      <c r="G31" s="969"/>
      <c r="H31" s="969"/>
      <c r="I31" s="969"/>
      <c r="J31" s="969"/>
      <c r="K31" s="969"/>
      <c r="L31" s="969"/>
      <c r="M31" s="969"/>
      <c r="N31" s="969"/>
      <c r="O31" s="970"/>
    </row>
    <row r="32" spans="1:15" s="8" customFormat="1" ht="15" customHeight="1" x14ac:dyDescent="0.25">
      <c r="A32" s="635"/>
      <c r="B32" s="939" t="s">
        <v>1136</v>
      </c>
      <c r="C32" s="462" t="s">
        <v>994</v>
      </c>
      <c r="D32" s="477" t="s">
        <v>1423</v>
      </c>
      <c r="E32" s="671"/>
      <c r="F32" s="671"/>
      <c r="G32" s="478"/>
      <c r="H32" s="308" t="s">
        <v>526</v>
      </c>
      <c r="I32" s="303" t="str">
        <f>VLOOKUP(H32,'Общий прайс лист'!$A$4:$D$435,2,FALSE)</f>
        <v>Привод для откатных ворот RB250HS</v>
      </c>
      <c r="J32" s="236">
        <v>1</v>
      </c>
      <c r="K32" s="305">
        <f>VLOOKUP(H32,'Общий прайс лист'!A:D,4,FALSE)</f>
        <v>32900</v>
      </c>
      <c r="L32" s="456">
        <f>VLOOKUP(D32,'Общий прайс лист'!A:D,4,FALSE)</f>
        <v>35900</v>
      </c>
      <c r="M32" s="681"/>
      <c r="N32" s="681"/>
      <c r="O32" s="457"/>
    </row>
    <row r="33" spans="1:15" s="8" customFormat="1" ht="15.75" customHeight="1" x14ac:dyDescent="0.25">
      <c r="A33" s="635"/>
      <c r="B33" s="940"/>
      <c r="C33" s="463"/>
      <c r="D33" s="479"/>
      <c r="E33" s="573"/>
      <c r="F33" s="573"/>
      <c r="G33" s="480"/>
      <c r="H33" s="291" t="s">
        <v>1268</v>
      </c>
      <c r="I33" s="288" t="str">
        <f>VLOOKUP(H33,'Общий прайс лист'!$A$4:$D$435,2,FALSE)</f>
        <v>Приемник OXIBD с обратной связью</v>
      </c>
      <c r="J33" s="49">
        <v>1</v>
      </c>
      <c r="K33" s="101">
        <f>VLOOKUP(H33,'Общий прайс лист'!A:D,4,FALSE)</f>
        <v>3900</v>
      </c>
      <c r="L33" s="458"/>
      <c r="M33" s="682"/>
      <c r="N33" s="682"/>
      <c r="O33" s="459"/>
    </row>
    <row r="34" spans="1:15" ht="15.75" customHeight="1" x14ac:dyDescent="0.25">
      <c r="A34" s="635"/>
      <c r="B34" s="940"/>
      <c r="C34" s="463"/>
      <c r="D34" s="479"/>
      <c r="E34" s="573"/>
      <c r="F34" s="573"/>
      <c r="G34" s="480"/>
      <c r="H34" s="291" t="s">
        <v>1242</v>
      </c>
      <c r="I34" s="288" t="s">
        <v>3055</v>
      </c>
      <c r="J34" s="49">
        <v>2</v>
      </c>
      <c r="K34" s="101"/>
      <c r="L34" s="458"/>
      <c r="M34" s="682"/>
      <c r="N34" s="682"/>
      <c r="O34" s="459"/>
    </row>
    <row r="35" spans="1:15" s="8" customFormat="1" ht="15.75" customHeight="1" thickBot="1" x14ac:dyDescent="0.3">
      <c r="A35" s="635"/>
      <c r="B35" s="940"/>
      <c r="C35" s="463"/>
      <c r="D35" s="889"/>
      <c r="E35" s="890"/>
      <c r="F35" s="890"/>
      <c r="G35" s="890"/>
      <c r="H35" s="890"/>
      <c r="I35" s="890"/>
      <c r="J35" s="890"/>
      <c r="K35" s="890"/>
      <c r="L35" s="890"/>
      <c r="M35" s="890"/>
      <c r="N35" s="890"/>
      <c r="O35" s="891"/>
    </row>
    <row r="36" spans="1:15" x14ac:dyDescent="0.25">
      <c r="A36" s="635"/>
      <c r="B36" s="940"/>
      <c r="C36" s="463"/>
      <c r="D36" s="465" t="s">
        <v>1272</v>
      </c>
      <c r="E36" s="694"/>
      <c r="F36" s="694"/>
      <c r="G36" s="466"/>
      <c r="H36" s="155" t="s">
        <v>526</v>
      </c>
      <c r="I36" s="156" t="str">
        <f>VLOOKUP(H36,'Общий прайс лист'!$A$4:$D$435,2,FALSE)</f>
        <v>Привод для откатных ворот RB250HS</v>
      </c>
      <c r="J36" s="157">
        <v>1</v>
      </c>
      <c r="K36" s="158">
        <f>VLOOKUP(H36,'Общий прайс лист'!A:D,4,FALSE)</f>
        <v>32900</v>
      </c>
      <c r="L36" s="471">
        <f>VLOOKUP(D36,'Общий прайс лист'!A:D,4,FALSE)</f>
        <v>40900</v>
      </c>
      <c r="M36" s="483"/>
      <c r="N36" s="483"/>
      <c r="O36" s="472"/>
    </row>
    <row r="37" spans="1:15" x14ac:dyDescent="0.25">
      <c r="A37" s="635"/>
      <c r="B37" s="940"/>
      <c r="C37" s="463"/>
      <c r="D37" s="467"/>
      <c r="E37" s="659"/>
      <c r="F37" s="659"/>
      <c r="G37" s="468"/>
      <c r="H37" s="159" t="s">
        <v>1268</v>
      </c>
      <c r="I37" s="160" t="str">
        <f>VLOOKUP(H37,'Общий прайс лист'!$A$4:$D$435,2,FALSE)</f>
        <v>Приемник OXIBD с обратной связью</v>
      </c>
      <c r="J37" s="161">
        <v>1</v>
      </c>
      <c r="K37" s="162">
        <f>VLOOKUP(H37,'Общий прайс лист'!A:D,4,FALSE)</f>
        <v>3900</v>
      </c>
      <c r="L37" s="473"/>
      <c r="M37" s="484"/>
      <c r="N37" s="484"/>
      <c r="O37" s="474"/>
    </row>
    <row r="38" spans="1:15" ht="37.5" customHeight="1" x14ac:dyDescent="0.25">
      <c r="A38" s="635"/>
      <c r="B38" s="940"/>
      <c r="C38" s="463"/>
      <c r="D38" s="467"/>
      <c r="E38" s="659"/>
      <c r="F38" s="659"/>
      <c r="G38" s="468"/>
      <c r="H38" s="159" t="s">
        <v>1242</v>
      </c>
      <c r="I38" s="160" t="s">
        <v>3055</v>
      </c>
      <c r="J38" s="161">
        <v>2</v>
      </c>
      <c r="K38" s="162"/>
      <c r="L38" s="473"/>
      <c r="M38" s="484"/>
      <c r="N38" s="484"/>
      <c r="O38" s="474"/>
    </row>
    <row r="39" spans="1:15" s="8" customFormat="1" x14ac:dyDescent="0.25">
      <c r="A39" s="635"/>
      <c r="B39" s="940"/>
      <c r="C39" s="463"/>
      <c r="D39" s="467"/>
      <c r="E39" s="659"/>
      <c r="F39" s="659"/>
      <c r="G39" s="468"/>
      <c r="H39" s="159" t="s">
        <v>15</v>
      </c>
      <c r="I39" s="160" t="str">
        <f>VLOOKUP(H39,'Общий прайс лист'!$A$4:$D$435,2,FALSE)</f>
        <v>Фотоэлементы Medium BlueBus EPMB</v>
      </c>
      <c r="J39" s="161">
        <v>1</v>
      </c>
      <c r="K39" s="162">
        <f>VLOOKUP(H39,'Общий прайс лист'!A:D,4,FALSE)</f>
        <v>4900</v>
      </c>
      <c r="L39" s="473"/>
      <c r="M39" s="484"/>
      <c r="N39" s="484"/>
      <c r="O39" s="474"/>
    </row>
    <row r="40" spans="1:15" s="8" customFormat="1" ht="15.75" thickBot="1" x14ac:dyDescent="0.3">
      <c r="A40" s="635"/>
      <c r="B40" s="941"/>
      <c r="C40" s="463"/>
      <c r="D40" s="469"/>
      <c r="E40" s="660"/>
      <c r="F40" s="660"/>
      <c r="G40" s="470"/>
      <c r="H40" s="244" t="s">
        <v>1155</v>
      </c>
      <c r="I40" s="174" t="str">
        <f>VLOOKUP(H40,'Общий прайс лист'!$A$4:$D$435,2,FALSE)</f>
        <v>Лампа сигнальная с антенной 12В/24В ELDC</v>
      </c>
      <c r="J40" s="175">
        <v>1</v>
      </c>
      <c r="K40" s="176">
        <f>VLOOKUP(H40,'Общий прайс лист'!A:D,4,FALSE)</f>
        <v>3350</v>
      </c>
      <c r="L40" s="475"/>
      <c r="M40" s="485"/>
      <c r="N40" s="485"/>
      <c r="O40" s="476"/>
    </row>
    <row r="41" spans="1:15" s="8" customFormat="1" ht="24" customHeight="1" thickBot="1" x14ac:dyDescent="0.3">
      <c r="A41" s="635"/>
      <c r="B41" s="963"/>
      <c r="C41" s="964"/>
      <c r="D41" s="964"/>
      <c r="E41" s="964"/>
      <c r="F41" s="964"/>
      <c r="G41" s="964"/>
      <c r="H41" s="964"/>
      <c r="I41" s="964"/>
      <c r="J41" s="964"/>
      <c r="K41" s="964"/>
      <c r="L41" s="964"/>
      <c r="M41" s="964"/>
      <c r="N41" s="964"/>
      <c r="O41" s="965"/>
    </row>
    <row r="42" spans="1:15" ht="15.75" customHeight="1" x14ac:dyDescent="0.25">
      <c r="A42" s="635"/>
      <c r="B42" s="1024" t="s">
        <v>1030</v>
      </c>
      <c r="C42" s="462" t="s">
        <v>994</v>
      </c>
      <c r="D42" s="477" t="s">
        <v>1424</v>
      </c>
      <c r="E42" s="671"/>
      <c r="F42" s="671"/>
      <c r="G42" s="478"/>
      <c r="H42" s="308" t="s">
        <v>33</v>
      </c>
      <c r="I42" s="303" t="str">
        <f>VLOOKUP(H42,'Общий прайс лист'!$A$4:$D$435,2,FALSE)</f>
        <v>Привод для откатных ворот RB500HS</v>
      </c>
      <c r="J42" s="236">
        <v>1</v>
      </c>
      <c r="K42" s="305">
        <f>VLOOKUP(H42,'Общий прайс лист'!A:D,4,FALSE)</f>
        <v>34900</v>
      </c>
      <c r="L42" s="456">
        <f>VLOOKUP(D42,'Общий прайс лист'!A:D,4,FALSE)</f>
        <v>37900</v>
      </c>
      <c r="M42" s="681"/>
      <c r="N42" s="681"/>
      <c r="O42" s="457"/>
    </row>
    <row r="43" spans="1:15" ht="15" customHeight="1" x14ac:dyDescent="0.25">
      <c r="A43" s="635"/>
      <c r="B43" s="1025"/>
      <c r="C43" s="463"/>
      <c r="D43" s="479"/>
      <c r="E43" s="573"/>
      <c r="F43" s="573"/>
      <c r="G43" s="480"/>
      <c r="H43" s="291" t="s">
        <v>1268</v>
      </c>
      <c r="I43" s="288" t="str">
        <f>VLOOKUP(H43,'Общий прайс лист'!$A$4:$D$435,2,FALSE)</f>
        <v>Приемник OXIBD с обратной связью</v>
      </c>
      <c r="J43" s="49">
        <v>1</v>
      </c>
      <c r="K43" s="101">
        <f>VLOOKUP(H43,'Общий прайс лист'!A:D,4,FALSE)</f>
        <v>3900</v>
      </c>
      <c r="L43" s="458"/>
      <c r="M43" s="682"/>
      <c r="N43" s="682"/>
      <c r="O43" s="459"/>
    </row>
    <row r="44" spans="1:15" ht="15" customHeight="1" x14ac:dyDescent="0.25">
      <c r="A44" s="635"/>
      <c r="B44" s="1025"/>
      <c r="C44" s="463"/>
      <c r="D44" s="479"/>
      <c r="E44" s="573"/>
      <c r="F44" s="573"/>
      <c r="G44" s="480"/>
      <c r="H44" s="291" t="s">
        <v>1242</v>
      </c>
      <c r="I44" s="288" t="s">
        <v>3055</v>
      </c>
      <c r="J44" s="49">
        <v>2</v>
      </c>
      <c r="K44" s="101"/>
      <c r="L44" s="458"/>
      <c r="M44" s="682"/>
      <c r="N44" s="682"/>
      <c r="O44" s="459"/>
    </row>
    <row r="45" spans="1:15" s="8" customFormat="1" ht="15" customHeight="1" thickBot="1" x14ac:dyDescent="0.3">
      <c r="A45" s="635"/>
      <c r="B45" s="1025"/>
      <c r="C45" s="463"/>
      <c r="D45" s="889"/>
      <c r="E45" s="890"/>
      <c r="F45" s="890"/>
      <c r="G45" s="890"/>
      <c r="H45" s="890"/>
      <c r="I45" s="890"/>
      <c r="J45" s="890"/>
      <c r="K45" s="890"/>
      <c r="L45" s="890"/>
      <c r="M45" s="890"/>
      <c r="N45" s="890"/>
      <c r="O45" s="891"/>
    </row>
    <row r="46" spans="1:15" ht="15.75" customHeight="1" thickBot="1" x14ac:dyDescent="0.3">
      <c r="A46" s="636"/>
      <c r="B46" s="1025"/>
      <c r="C46" s="463"/>
      <c r="D46" s="465" t="s">
        <v>1273</v>
      </c>
      <c r="E46" s="694"/>
      <c r="F46" s="694"/>
      <c r="G46" s="466"/>
      <c r="H46" s="155" t="s">
        <v>33</v>
      </c>
      <c r="I46" s="156" t="str">
        <f>VLOOKUP(H46,'Общий прайс лист'!$A$4:$D$435,2,FALSE)</f>
        <v>Привод для откатных ворот RB500HS</v>
      </c>
      <c r="J46" s="157">
        <v>1</v>
      </c>
      <c r="K46" s="158">
        <f>VLOOKUP(H46,'Общий прайс лист'!A:D,4,FALSE)</f>
        <v>34900</v>
      </c>
      <c r="L46" s="471">
        <f>VLOOKUP(D46,'Общий прайс лист'!A:D,4,FALSE)</f>
        <v>42900</v>
      </c>
      <c r="M46" s="483"/>
      <c r="N46" s="483"/>
      <c r="O46" s="472"/>
    </row>
    <row r="47" spans="1:15" s="8" customFormat="1" ht="15" customHeight="1" x14ac:dyDescent="0.25">
      <c r="A47" s="695" t="s">
        <v>536</v>
      </c>
      <c r="B47" s="1025"/>
      <c r="C47" s="463"/>
      <c r="D47" s="467"/>
      <c r="E47" s="659"/>
      <c r="F47" s="659"/>
      <c r="G47" s="468"/>
      <c r="H47" s="159" t="s">
        <v>1268</v>
      </c>
      <c r="I47" s="160" t="str">
        <f>VLOOKUP(H47,'Общий прайс лист'!$A$4:$D$435,2,FALSE)</f>
        <v>Приемник OXIBD с обратной связью</v>
      </c>
      <c r="J47" s="161">
        <v>1</v>
      </c>
      <c r="K47" s="162">
        <f>VLOOKUP(H47,'Общий прайс лист'!A:D,4,FALSE)</f>
        <v>3900</v>
      </c>
      <c r="L47" s="473"/>
      <c r="M47" s="484"/>
      <c r="N47" s="484"/>
      <c r="O47" s="474"/>
    </row>
    <row r="48" spans="1:15" s="8" customFormat="1" x14ac:dyDescent="0.25">
      <c r="A48" s="696"/>
      <c r="B48" s="1025"/>
      <c r="C48" s="463"/>
      <c r="D48" s="467"/>
      <c r="E48" s="659"/>
      <c r="F48" s="659"/>
      <c r="G48" s="468"/>
      <c r="H48" s="159" t="s">
        <v>1242</v>
      </c>
      <c r="I48" s="160" t="s">
        <v>3055</v>
      </c>
      <c r="J48" s="161">
        <v>2</v>
      </c>
      <c r="K48" s="162"/>
      <c r="L48" s="473"/>
      <c r="M48" s="484"/>
      <c r="N48" s="484"/>
      <c r="O48" s="474"/>
    </row>
    <row r="49" spans="1:15" s="8" customFormat="1" x14ac:dyDescent="0.25">
      <c r="A49" s="696"/>
      <c r="B49" s="1025"/>
      <c r="C49" s="463"/>
      <c r="D49" s="467"/>
      <c r="E49" s="659"/>
      <c r="F49" s="659"/>
      <c r="G49" s="468"/>
      <c r="H49" s="159" t="s">
        <v>15</v>
      </c>
      <c r="I49" s="160" t="str">
        <f>VLOOKUP(H49,'Общий прайс лист'!$A$4:$D$435,2,FALSE)</f>
        <v>Фотоэлементы Medium BlueBus EPMB</v>
      </c>
      <c r="J49" s="161">
        <v>1</v>
      </c>
      <c r="K49" s="162">
        <f>VLOOKUP(H49,'Общий прайс лист'!A:D,4,FALSE)</f>
        <v>4900</v>
      </c>
      <c r="L49" s="473"/>
      <c r="M49" s="484"/>
      <c r="N49" s="484"/>
      <c r="O49" s="474"/>
    </row>
    <row r="50" spans="1:15" s="8" customFormat="1" ht="15.75" thickBot="1" x14ac:dyDescent="0.3">
      <c r="A50" s="696"/>
      <c r="B50" s="1025"/>
      <c r="C50" s="463"/>
      <c r="D50" s="469"/>
      <c r="E50" s="660"/>
      <c r="F50" s="660"/>
      <c r="G50" s="470"/>
      <c r="H50" s="244" t="s">
        <v>1155</v>
      </c>
      <c r="I50" s="174" t="str">
        <f>VLOOKUP(H50,'Общий прайс лист'!$A$4:$D$435,2,FALSE)</f>
        <v>Лампа сигнальная с антенной 12В/24В ELDC</v>
      </c>
      <c r="J50" s="175">
        <v>1</v>
      </c>
      <c r="K50" s="176">
        <f>VLOOKUP(H50,'Общий прайс лист'!A:D,4,FALSE)</f>
        <v>3350</v>
      </c>
      <c r="L50" s="475"/>
      <c r="M50" s="485"/>
      <c r="N50" s="485"/>
      <c r="O50" s="476"/>
    </row>
    <row r="51" spans="1:15" s="8" customFormat="1" ht="24" customHeight="1" thickBot="1" x14ac:dyDescent="0.3">
      <c r="A51" s="696"/>
      <c r="B51" s="963"/>
      <c r="C51" s="964"/>
      <c r="D51" s="964"/>
      <c r="E51" s="964"/>
      <c r="F51" s="964"/>
      <c r="G51" s="964"/>
      <c r="H51" s="964"/>
      <c r="I51" s="964"/>
      <c r="J51" s="964"/>
      <c r="K51" s="964"/>
      <c r="L51" s="964"/>
      <c r="M51" s="964"/>
      <c r="N51" s="964"/>
      <c r="O51" s="965"/>
    </row>
    <row r="52" spans="1:15" s="8" customFormat="1" ht="15" customHeight="1" x14ac:dyDescent="0.25">
      <c r="A52" s="696"/>
      <c r="B52" s="1026" t="s">
        <v>1001</v>
      </c>
      <c r="C52" s="539" t="s">
        <v>994</v>
      </c>
      <c r="D52" s="722" t="s">
        <v>1427</v>
      </c>
      <c r="E52" s="723"/>
      <c r="F52" s="723"/>
      <c r="G52" s="724"/>
      <c r="H52" s="155" t="s">
        <v>558</v>
      </c>
      <c r="I52" s="156" t="str">
        <f>VLOOKUP(H52,'Общий прайс лист'!$A$4:$D$435,2,FALSE)</f>
        <v>Привод для откатных ворот RB400</v>
      </c>
      <c r="J52" s="157">
        <v>1</v>
      </c>
      <c r="K52" s="158">
        <f>VLOOKUP(H52,'Общий прайс лист'!A:D,4,FALSE)</f>
        <v>28900</v>
      </c>
      <c r="L52" s="535">
        <f>VLOOKUP(D52,'Общий прайс лист'!A:D,4,FALSE)</f>
        <v>31900</v>
      </c>
      <c r="M52" s="510"/>
      <c r="N52" s="510"/>
      <c r="O52" s="502"/>
    </row>
    <row r="53" spans="1:15" s="8" customFormat="1" ht="15" customHeight="1" x14ac:dyDescent="0.25">
      <c r="A53" s="696"/>
      <c r="B53" s="1027"/>
      <c r="C53" s="540"/>
      <c r="D53" s="725"/>
      <c r="E53" s="726"/>
      <c r="F53" s="726"/>
      <c r="G53" s="727"/>
      <c r="H53" s="159" t="s">
        <v>1268</v>
      </c>
      <c r="I53" s="160" t="str">
        <f>VLOOKUP(H53,'Общий прайс лист'!$A$4:$D$435,2,FALSE)</f>
        <v>Приемник OXIBD с обратной связью</v>
      </c>
      <c r="J53" s="161">
        <v>1</v>
      </c>
      <c r="K53" s="162">
        <f>VLOOKUP(H53,'Общий прайс лист'!A:D,4,FALSE)</f>
        <v>3900</v>
      </c>
      <c r="L53" s="536"/>
      <c r="M53" s="511"/>
      <c r="N53" s="511"/>
      <c r="O53" s="503"/>
    </row>
    <row r="54" spans="1:15" s="8" customFormat="1" ht="15" customHeight="1" x14ac:dyDescent="0.25">
      <c r="A54" s="696"/>
      <c r="B54" s="1027"/>
      <c r="C54" s="540"/>
      <c r="D54" s="725"/>
      <c r="E54" s="726"/>
      <c r="F54" s="726"/>
      <c r="G54" s="727"/>
      <c r="H54" s="159" t="s">
        <v>1242</v>
      </c>
      <c r="I54" s="160" t="s">
        <v>3055</v>
      </c>
      <c r="J54" s="161">
        <v>2</v>
      </c>
      <c r="K54" s="162"/>
      <c r="L54" s="536"/>
      <c r="M54" s="511"/>
      <c r="N54" s="511"/>
      <c r="O54" s="503"/>
    </row>
    <row r="55" spans="1:15" s="8" customFormat="1" ht="15" customHeight="1" x14ac:dyDescent="0.25">
      <c r="A55" s="696"/>
      <c r="B55" s="1027"/>
      <c r="C55" s="540"/>
      <c r="D55" s="725"/>
      <c r="E55" s="726"/>
      <c r="F55" s="726"/>
      <c r="G55" s="727"/>
      <c r="H55" s="159" t="s">
        <v>15</v>
      </c>
      <c r="I55" s="160" t="str">
        <f>VLOOKUP(H55,'Общий прайс лист'!$A$4:$D$435,2,FALSE)</f>
        <v>Фотоэлементы Medium BlueBus EPMB</v>
      </c>
      <c r="J55" s="161">
        <v>1</v>
      </c>
      <c r="K55" s="162">
        <f>VLOOKUP(H55,'Общий прайс лист'!A:D,4,FALSE)</f>
        <v>4900</v>
      </c>
      <c r="L55" s="536"/>
      <c r="M55" s="511"/>
      <c r="N55" s="511"/>
      <c r="O55" s="503"/>
    </row>
    <row r="56" spans="1:15" s="8" customFormat="1" ht="15.75" customHeight="1" x14ac:dyDescent="0.25">
      <c r="A56" s="696"/>
      <c r="B56" s="1027"/>
      <c r="C56" s="540"/>
      <c r="D56" s="725"/>
      <c r="E56" s="726"/>
      <c r="F56" s="726"/>
      <c r="G56" s="727"/>
      <c r="H56" s="159" t="s">
        <v>1155</v>
      </c>
      <c r="I56" s="160" t="str">
        <f>VLOOKUP(H56,'Общий прайс лист'!$A$4:$D$435,2,FALSE)</f>
        <v>Лампа сигнальная с антенной 12В/24В ELDC</v>
      </c>
      <c r="J56" s="161">
        <v>1</v>
      </c>
      <c r="K56" s="162">
        <f>VLOOKUP(H56,'Общий прайс лист'!A:D,4,FALSE)</f>
        <v>3350</v>
      </c>
      <c r="L56" s="536"/>
      <c r="M56" s="511"/>
      <c r="N56" s="511"/>
      <c r="O56" s="503"/>
    </row>
    <row r="57" spans="1:15" s="8" customFormat="1" ht="15.75" customHeight="1" thickBot="1" x14ac:dyDescent="0.3">
      <c r="A57" s="696"/>
      <c r="B57" s="963"/>
      <c r="C57" s="964"/>
      <c r="D57" s="964"/>
      <c r="E57" s="964"/>
      <c r="F57" s="964"/>
      <c r="G57" s="964"/>
      <c r="H57" s="964"/>
      <c r="I57" s="964"/>
      <c r="J57" s="964"/>
      <c r="K57" s="964"/>
      <c r="L57" s="964"/>
      <c r="M57" s="964"/>
      <c r="N57" s="964"/>
      <c r="O57" s="965"/>
    </row>
    <row r="58" spans="1:15" s="8" customFormat="1" ht="15" customHeight="1" x14ac:dyDescent="0.25">
      <c r="A58" s="696"/>
      <c r="B58" s="939" t="s">
        <v>1135</v>
      </c>
      <c r="C58" s="539" t="s">
        <v>993</v>
      </c>
      <c r="D58" s="722" t="s">
        <v>1429</v>
      </c>
      <c r="E58" s="737" t="s">
        <v>1428</v>
      </c>
      <c r="F58" s="738"/>
      <c r="G58" s="739"/>
      <c r="H58" s="308" t="s">
        <v>559</v>
      </c>
      <c r="I58" s="303" t="str">
        <f>VLOOKUP(H58,'Общий прайс лист'!$A$4:$D$435,2,FALSE)</f>
        <v>Привод для откатных ворот RB600</v>
      </c>
      <c r="J58" s="236">
        <v>1</v>
      </c>
      <c r="K58" s="305">
        <f>VLOOKUP(H58,'Общий прайс лист'!A:D,4,FALSE)</f>
        <v>28900</v>
      </c>
      <c r="L58" s="666">
        <f>VLOOKUP(E58,'Общий прайс лист'!A:D,4,FALSE)</f>
        <v>31900</v>
      </c>
      <c r="M58" s="507"/>
      <c r="N58" s="679">
        <f>VLOOKUP(D58,'Общий прайс лист'!A:D,4,FALSE)</f>
        <v>36900</v>
      </c>
      <c r="O58" s="491"/>
    </row>
    <row r="59" spans="1:15" s="8" customFormat="1" ht="15" customHeight="1" x14ac:dyDescent="0.25">
      <c r="A59" s="696"/>
      <c r="B59" s="940"/>
      <c r="C59" s="540"/>
      <c r="D59" s="725"/>
      <c r="E59" s="740"/>
      <c r="F59" s="741"/>
      <c r="G59" s="742"/>
      <c r="H59" s="291" t="s">
        <v>1268</v>
      </c>
      <c r="I59" s="288" t="str">
        <f>VLOOKUP(H59,'Общий прайс лист'!$A$4:$D$435,2,FALSE)</f>
        <v>Приемник OXIBD с обратной связью</v>
      </c>
      <c r="J59" s="49">
        <v>1</v>
      </c>
      <c r="K59" s="101">
        <f>VLOOKUP(H59,'Общий прайс лист'!A:D,4,FALSE)</f>
        <v>3900</v>
      </c>
      <c r="L59" s="721"/>
      <c r="M59" s="508"/>
      <c r="N59" s="729"/>
      <c r="O59" s="492"/>
    </row>
    <row r="60" spans="1:15" s="8" customFormat="1" ht="15" customHeight="1" thickBot="1" x14ac:dyDescent="0.3">
      <c r="A60" s="696"/>
      <c r="B60" s="940"/>
      <c r="C60" s="540"/>
      <c r="D60" s="725"/>
      <c r="E60" s="743"/>
      <c r="F60" s="744"/>
      <c r="G60" s="745"/>
      <c r="H60" s="293" t="s">
        <v>1242</v>
      </c>
      <c r="I60" s="289" t="s">
        <v>3055</v>
      </c>
      <c r="J60" s="50">
        <v>2</v>
      </c>
      <c r="K60" s="95"/>
      <c r="L60" s="668"/>
      <c r="M60" s="509"/>
      <c r="N60" s="729"/>
      <c r="O60" s="492"/>
    </row>
    <row r="61" spans="1:15" s="8" customFormat="1" ht="15.75" customHeight="1" x14ac:dyDescent="0.25">
      <c r="A61" s="696"/>
      <c r="B61" s="940"/>
      <c r="C61" s="540"/>
      <c r="D61" s="725"/>
      <c r="E61" s="373"/>
      <c r="F61" s="373"/>
      <c r="G61" s="373"/>
      <c r="H61" s="155" t="s">
        <v>15</v>
      </c>
      <c r="I61" s="167" t="str">
        <f>VLOOKUP(H61,'Общий прайс лист'!$A$4:$D$435,2,FALSE)</f>
        <v>Фотоэлементы Medium BlueBus EPMB</v>
      </c>
      <c r="J61" s="168">
        <v>1</v>
      </c>
      <c r="K61" s="169">
        <f>VLOOKUP(H61,'Общий прайс лист'!A:D,4,FALSE)</f>
        <v>4900</v>
      </c>
      <c r="L61" s="374"/>
      <c r="M61" s="375"/>
      <c r="N61" s="729"/>
      <c r="O61" s="492"/>
    </row>
    <row r="62" spans="1:15" s="8" customFormat="1" ht="15" customHeight="1" thickBot="1" x14ac:dyDescent="0.3">
      <c r="A62" s="696"/>
      <c r="B62" s="940"/>
      <c r="C62" s="540"/>
      <c r="D62" s="728"/>
      <c r="E62" s="376"/>
      <c r="F62" s="376"/>
      <c r="G62" s="376"/>
      <c r="H62" s="163" t="s">
        <v>1155</v>
      </c>
      <c r="I62" s="164" t="str">
        <f>VLOOKUP(H62,'Общий прайс лист'!$A$4:$D$435,2,FALSE)</f>
        <v>Лампа сигнальная с антенной 12В/24В ELDC</v>
      </c>
      <c r="J62" s="165">
        <v>1</v>
      </c>
      <c r="K62" s="166">
        <f>VLOOKUP(H62,'Общий прайс лист'!A:D,4,FALSE)</f>
        <v>3350</v>
      </c>
      <c r="L62" s="377"/>
      <c r="M62" s="378"/>
      <c r="N62" s="680"/>
      <c r="O62" s="493"/>
    </row>
    <row r="63" spans="1:15" s="8" customFormat="1" ht="15" customHeight="1" thickBot="1" x14ac:dyDescent="0.3">
      <c r="A63" s="696"/>
      <c r="B63" s="963"/>
      <c r="C63" s="964"/>
      <c r="D63" s="964"/>
      <c r="E63" s="964"/>
      <c r="F63" s="964"/>
      <c r="G63" s="964"/>
      <c r="H63" s="964"/>
      <c r="I63" s="964"/>
      <c r="J63" s="964"/>
      <c r="K63" s="964"/>
      <c r="L63" s="964"/>
      <c r="M63" s="964"/>
      <c r="N63" s="964"/>
      <c r="O63" s="965"/>
    </row>
    <row r="64" spans="1:15" s="8" customFormat="1" ht="15" customHeight="1" x14ac:dyDescent="0.25">
      <c r="A64" s="696"/>
      <c r="B64" s="939" t="s">
        <v>1018</v>
      </c>
      <c r="C64" s="539" t="s">
        <v>993</v>
      </c>
      <c r="D64" s="671" t="s">
        <v>1431</v>
      </c>
      <c r="E64" s="671"/>
      <c r="F64" s="671"/>
      <c r="G64" s="465" t="s">
        <v>1430</v>
      </c>
      <c r="H64" s="155" t="s">
        <v>560</v>
      </c>
      <c r="I64" s="156" t="str">
        <f>VLOOKUP(H64,'Общий прайс лист'!$A$4:$D$435,2,FALSE)</f>
        <v>Привод для откатных ворот RB1000</v>
      </c>
      <c r="J64" s="157">
        <v>1</v>
      </c>
      <c r="K64" s="158">
        <f>VLOOKUP(H64,'Общий прайс лист'!A:D,4,FALSE)</f>
        <v>34900</v>
      </c>
      <c r="L64" s="510">
        <f>VLOOKUP(G64,'Общий прайс лист'!A:D,4,FALSE)</f>
        <v>37900</v>
      </c>
      <c r="M64" s="502"/>
      <c r="N64" s="662">
        <f>VLOOKUP(D64,'Общий прайс лист'!A:D,4,FALSE)</f>
        <v>42900</v>
      </c>
      <c r="O64" s="496"/>
    </row>
    <row r="65" spans="1:15" s="8" customFormat="1" ht="15" customHeight="1" x14ac:dyDescent="0.25">
      <c r="A65" s="696"/>
      <c r="B65" s="940"/>
      <c r="C65" s="540"/>
      <c r="D65" s="573"/>
      <c r="E65" s="573"/>
      <c r="F65" s="573"/>
      <c r="G65" s="467"/>
      <c r="H65" s="159" t="s">
        <v>1268</v>
      </c>
      <c r="I65" s="161" t="str">
        <f>VLOOKUP(H65,'Общий прайс лист'!$A$4:$D$435,2,FALSE)</f>
        <v>Приемник OXIBD с обратной связью</v>
      </c>
      <c r="J65" s="161">
        <v>1</v>
      </c>
      <c r="K65" s="162">
        <f>VLOOKUP(H65,'Общий прайс лист'!A:D,4,FALSE)</f>
        <v>3900</v>
      </c>
      <c r="L65" s="511"/>
      <c r="M65" s="503"/>
      <c r="N65" s="578"/>
      <c r="O65" s="497"/>
    </row>
    <row r="66" spans="1:15" s="8" customFormat="1" ht="15" customHeight="1" thickBot="1" x14ac:dyDescent="0.3">
      <c r="A66" s="696"/>
      <c r="B66" s="940"/>
      <c r="C66" s="540"/>
      <c r="D66" s="573"/>
      <c r="E66" s="573"/>
      <c r="F66" s="573"/>
      <c r="G66" s="469"/>
      <c r="H66" s="163" t="s">
        <v>1242</v>
      </c>
      <c r="I66" s="165" t="s">
        <v>3055</v>
      </c>
      <c r="J66" s="165">
        <v>2</v>
      </c>
      <c r="K66" s="166"/>
      <c r="L66" s="512"/>
      <c r="M66" s="504"/>
      <c r="N66" s="578"/>
      <c r="O66" s="497"/>
    </row>
    <row r="67" spans="1:15" s="8" customFormat="1" ht="15.75" customHeight="1" x14ac:dyDescent="0.25">
      <c r="A67" s="696"/>
      <c r="B67" s="940"/>
      <c r="C67" s="540"/>
      <c r="D67" s="573"/>
      <c r="E67" s="573"/>
      <c r="F67" s="573"/>
      <c r="G67" s="573"/>
      <c r="H67" s="291" t="s">
        <v>1155</v>
      </c>
      <c r="I67" s="49" t="str">
        <f>VLOOKUP(H67,'Общий прайс лист'!$A$4:$D$435,2,FALSE)</f>
        <v>Лампа сигнальная с антенной 12В/24В ELDC</v>
      </c>
      <c r="J67" s="49">
        <v>1</v>
      </c>
      <c r="K67" s="101">
        <f>VLOOKUP(H67,'Общий прайс лист'!A:D,4,FALSE)</f>
        <v>3350</v>
      </c>
      <c r="L67" s="578"/>
      <c r="M67" s="578"/>
      <c r="N67" s="578"/>
      <c r="O67" s="497"/>
    </row>
    <row r="68" spans="1:15" s="8" customFormat="1" ht="15.75" thickBot="1" x14ac:dyDescent="0.3">
      <c r="A68" s="696"/>
      <c r="B68" s="941"/>
      <c r="C68" s="541"/>
      <c r="D68" s="574"/>
      <c r="E68" s="574"/>
      <c r="F68" s="574"/>
      <c r="G68" s="574"/>
      <c r="H68" s="293" t="s">
        <v>15</v>
      </c>
      <c r="I68" s="50" t="str">
        <f>VLOOKUP(H68,'Общий прайс лист'!$A$4:$D$435,2,FALSE)</f>
        <v>Фотоэлементы Medium BlueBus EPMB</v>
      </c>
      <c r="J68" s="50">
        <v>1</v>
      </c>
      <c r="K68" s="95">
        <f>VLOOKUP(H68,'Общий прайс лист'!A:D,4,FALSE)</f>
        <v>4900</v>
      </c>
      <c r="L68" s="658"/>
      <c r="M68" s="658"/>
      <c r="N68" s="658"/>
      <c r="O68" s="498"/>
    </row>
    <row r="69" spans="1:15" s="8" customFormat="1" ht="24" customHeight="1" thickBot="1" x14ac:dyDescent="0.3">
      <c r="A69" s="696"/>
      <c r="B69" s="916"/>
      <c r="C69" s="917"/>
      <c r="D69" s="917"/>
      <c r="E69" s="917"/>
      <c r="F69" s="917"/>
      <c r="G69" s="917"/>
      <c r="H69" s="917"/>
      <c r="I69" s="917"/>
      <c r="J69" s="917"/>
      <c r="K69" s="917"/>
      <c r="L69" s="917"/>
      <c r="M69" s="917"/>
      <c r="N69" s="917"/>
      <c r="O69" s="918"/>
    </row>
    <row r="70" spans="1:15" s="8" customFormat="1" ht="15" customHeight="1" x14ac:dyDescent="0.25">
      <c r="A70" s="696"/>
      <c r="B70" s="1024" t="s">
        <v>1002</v>
      </c>
      <c r="C70" s="539" t="s">
        <v>994</v>
      </c>
      <c r="D70" s="465" t="s">
        <v>32</v>
      </c>
      <c r="E70" s="694"/>
      <c r="F70" s="694"/>
      <c r="G70" s="466"/>
      <c r="H70" s="155" t="s">
        <v>1356</v>
      </c>
      <c r="I70" s="156" t="s">
        <v>1357</v>
      </c>
      <c r="J70" s="157">
        <v>1</v>
      </c>
      <c r="K70" s="290"/>
      <c r="L70" s="679">
        <f>VLOOKUP(D70,'Общий прайс лист'!A:D,4,FALSE)</f>
        <v>28900</v>
      </c>
      <c r="M70" s="679"/>
      <c r="N70" s="679"/>
      <c r="O70" s="491"/>
    </row>
    <row r="71" spans="1:15" s="8" customFormat="1" ht="32.25" customHeight="1" thickBot="1" x14ac:dyDescent="0.3">
      <c r="A71" s="696"/>
      <c r="B71" s="1028"/>
      <c r="C71" s="541"/>
      <c r="D71" s="469"/>
      <c r="E71" s="660"/>
      <c r="F71" s="660"/>
      <c r="G71" s="470"/>
      <c r="H71" s="163" t="s">
        <v>685</v>
      </c>
      <c r="I71" s="164" t="s">
        <v>820</v>
      </c>
      <c r="J71" s="165">
        <v>2</v>
      </c>
      <c r="K71" s="247"/>
      <c r="L71" s="680"/>
      <c r="M71" s="680"/>
      <c r="N71" s="680"/>
      <c r="O71" s="493"/>
    </row>
    <row r="72" spans="1:15" s="8" customFormat="1" ht="32.25" customHeight="1" thickBot="1" x14ac:dyDescent="0.3">
      <c r="A72" s="696"/>
      <c r="B72" s="916"/>
      <c r="C72" s="917"/>
      <c r="D72" s="917"/>
      <c r="E72" s="917"/>
      <c r="F72" s="917"/>
      <c r="G72" s="917"/>
      <c r="H72" s="917"/>
      <c r="I72" s="917"/>
      <c r="J72" s="917"/>
      <c r="K72" s="917"/>
      <c r="L72" s="917"/>
      <c r="M72" s="917"/>
      <c r="N72" s="917"/>
      <c r="O72" s="918"/>
    </row>
    <row r="73" spans="1:15" s="8" customFormat="1" ht="15" customHeight="1" x14ac:dyDescent="0.25">
      <c r="A73" s="696"/>
      <c r="B73" s="1024" t="s">
        <v>1031</v>
      </c>
      <c r="C73" s="462" t="s">
        <v>993</v>
      </c>
      <c r="D73" s="477" t="s">
        <v>1425</v>
      </c>
      <c r="E73" s="671"/>
      <c r="F73" s="671"/>
      <c r="G73" s="478"/>
      <c r="H73" s="308" t="s">
        <v>34</v>
      </c>
      <c r="I73" s="303" t="str">
        <f>VLOOKUP(H73,'Общий прайс лист'!$A$4:$D$435,2,FALSE)</f>
        <v>Привод для откатных ворот RUN1200HS</v>
      </c>
      <c r="J73" s="236">
        <v>1</v>
      </c>
      <c r="K73" s="305">
        <f>VLOOKUP(H73,'Общий прайс лист'!A:D,4,FALSE)</f>
        <v>60900</v>
      </c>
      <c r="L73" s="456">
        <f>VLOOKUP(D73,'Общий прайс лист'!A:D,4,FALSE)</f>
        <v>63900</v>
      </c>
      <c r="M73" s="681"/>
      <c r="N73" s="681"/>
      <c r="O73" s="457"/>
    </row>
    <row r="74" spans="1:15" s="8" customFormat="1" ht="15.75" customHeight="1" x14ac:dyDescent="0.25">
      <c r="A74" s="696"/>
      <c r="B74" s="1025"/>
      <c r="C74" s="463"/>
      <c r="D74" s="479"/>
      <c r="E74" s="573"/>
      <c r="F74" s="573"/>
      <c r="G74" s="480"/>
      <c r="H74" s="291" t="s">
        <v>1268</v>
      </c>
      <c r="I74" s="288" t="str">
        <f>VLOOKUP(H74,'Общий прайс лист'!$A$4:$D$435,2,FALSE)</f>
        <v>Приемник OXIBD с обратной связью</v>
      </c>
      <c r="J74" s="49">
        <v>1</v>
      </c>
      <c r="K74" s="101">
        <f>VLOOKUP(H74,'Общий прайс лист'!A:D,4,FALSE)</f>
        <v>3900</v>
      </c>
      <c r="L74" s="458"/>
      <c r="M74" s="682"/>
      <c r="N74" s="682"/>
      <c r="O74" s="459"/>
    </row>
    <row r="75" spans="1:15" s="8" customFormat="1" ht="15" customHeight="1" x14ac:dyDescent="0.25">
      <c r="A75" s="696"/>
      <c r="B75" s="1025"/>
      <c r="C75" s="463"/>
      <c r="D75" s="479"/>
      <c r="E75" s="573"/>
      <c r="F75" s="573"/>
      <c r="G75" s="480"/>
      <c r="H75" s="291" t="s">
        <v>1242</v>
      </c>
      <c r="I75" s="288" t="s">
        <v>3055</v>
      </c>
      <c r="J75" s="49">
        <v>2</v>
      </c>
      <c r="K75" s="101"/>
      <c r="L75" s="458"/>
      <c r="M75" s="682"/>
      <c r="N75" s="682"/>
      <c r="O75" s="459"/>
    </row>
    <row r="76" spans="1:15" s="8" customFormat="1" ht="15" customHeight="1" thickBot="1" x14ac:dyDescent="0.3">
      <c r="A76" s="696"/>
      <c r="B76" s="1025"/>
      <c r="C76" s="463"/>
      <c r="D76" s="889"/>
      <c r="E76" s="890"/>
      <c r="F76" s="890"/>
      <c r="G76" s="890"/>
      <c r="H76" s="890"/>
      <c r="I76" s="890"/>
      <c r="J76" s="890"/>
      <c r="K76" s="890"/>
      <c r="L76" s="890"/>
      <c r="M76" s="890"/>
      <c r="N76" s="890"/>
      <c r="O76" s="891"/>
    </row>
    <row r="77" spans="1:15" s="8" customFormat="1" ht="15.75" customHeight="1" x14ac:dyDescent="0.25">
      <c r="A77" s="696"/>
      <c r="B77" s="1025"/>
      <c r="C77" s="463"/>
      <c r="D77" s="465" t="s">
        <v>1274</v>
      </c>
      <c r="E77" s="694"/>
      <c r="F77" s="694"/>
      <c r="G77" s="466"/>
      <c r="H77" s="155" t="s">
        <v>34</v>
      </c>
      <c r="I77" s="156" t="str">
        <f>VLOOKUP(H77,'Общий прайс лист'!$A$4:$D$435,2,FALSE)</f>
        <v>Привод для откатных ворот RUN1200HS</v>
      </c>
      <c r="J77" s="157">
        <v>1</v>
      </c>
      <c r="K77" s="158">
        <f>VLOOKUP(H77,'Общий прайс лист'!A:D,4,FALSE)</f>
        <v>60900</v>
      </c>
      <c r="L77" s="471">
        <f>VLOOKUP(D77,'Общий прайс лист'!A:D,4,FALSE)</f>
        <v>68900</v>
      </c>
      <c r="M77" s="483"/>
      <c r="N77" s="483"/>
      <c r="O77" s="472"/>
    </row>
    <row r="78" spans="1:15" s="8" customFormat="1" ht="15.75" thickBot="1" x14ac:dyDescent="0.3">
      <c r="A78" s="697"/>
      <c r="B78" s="1025"/>
      <c r="C78" s="463"/>
      <c r="D78" s="467"/>
      <c r="E78" s="659"/>
      <c r="F78" s="659"/>
      <c r="G78" s="468"/>
      <c r="H78" s="159" t="s">
        <v>1268</v>
      </c>
      <c r="I78" s="160" t="str">
        <f>VLOOKUP(H78,'Общий прайс лист'!$A$4:$D$435,2,FALSE)</f>
        <v>Приемник OXIBD с обратной связью</v>
      </c>
      <c r="J78" s="161">
        <v>1</v>
      </c>
      <c r="K78" s="162">
        <f>VLOOKUP(H78,'Общий прайс лист'!A:D,4,FALSE)</f>
        <v>3900</v>
      </c>
      <c r="L78" s="473"/>
      <c r="M78" s="484"/>
      <c r="N78" s="484"/>
      <c r="O78" s="474"/>
    </row>
    <row r="79" spans="1:15" s="8" customFormat="1" ht="24" customHeight="1" x14ac:dyDescent="0.25">
      <c r="A79" s="634"/>
      <c r="B79" s="1025"/>
      <c r="C79" s="463"/>
      <c r="D79" s="467"/>
      <c r="E79" s="659"/>
      <c r="F79" s="659"/>
      <c r="G79" s="468"/>
      <c r="H79" s="159" t="s">
        <v>1242</v>
      </c>
      <c r="I79" s="160" t="s">
        <v>3055</v>
      </c>
      <c r="J79" s="161">
        <v>2</v>
      </c>
      <c r="K79" s="162"/>
      <c r="L79" s="473"/>
      <c r="M79" s="484"/>
      <c r="N79" s="484"/>
      <c r="O79" s="474"/>
    </row>
    <row r="80" spans="1:15" s="8" customFormat="1" x14ac:dyDescent="0.25">
      <c r="A80" s="635"/>
      <c r="B80" s="1025"/>
      <c r="C80" s="463"/>
      <c r="D80" s="467"/>
      <c r="E80" s="659"/>
      <c r="F80" s="659"/>
      <c r="G80" s="468"/>
      <c r="H80" s="159" t="s">
        <v>15</v>
      </c>
      <c r="I80" s="160" t="str">
        <f>VLOOKUP(H80,'Общий прайс лист'!$A$4:$D$435,2,FALSE)</f>
        <v>Фотоэлементы Medium BlueBus EPMB</v>
      </c>
      <c r="J80" s="161">
        <v>1</v>
      </c>
      <c r="K80" s="162">
        <f>VLOOKUP(H80,'Общий прайс лист'!A:D,4,FALSE)</f>
        <v>4900</v>
      </c>
      <c r="L80" s="473"/>
      <c r="M80" s="484"/>
      <c r="N80" s="484"/>
      <c r="O80" s="474"/>
    </row>
    <row r="81" spans="1:15" s="8" customFormat="1" ht="15.75" thickBot="1" x14ac:dyDescent="0.3">
      <c r="A81" s="635"/>
      <c r="B81" s="1028"/>
      <c r="C81" s="464"/>
      <c r="D81" s="469"/>
      <c r="E81" s="660"/>
      <c r="F81" s="660"/>
      <c r="G81" s="470"/>
      <c r="H81" s="244" t="s">
        <v>1155</v>
      </c>
      <c r="I81" s="174" t="str">
        <f>VLOOKUP(H81,'Общий прайс лист'!$A$4:$D$435,2,FALSE)</f>
        <v>Лампа сигнальная с антенной 12В/24В ELDC</v>
      </c>
      <c r="J81" s="175">
        <v>1</v>
      </c>
      <c r="K81" s="176">
        <f>VLOOKUP(H81,'Общий прайс лист'!A:D,4,FALSE)</f>
        <v>3350</v>
      </c>
      <c r="L81" s="475"/>
      <c r="M81" s="485"/>
      <c r="N81" s="485"/>
      <c r="O81" s="476"/>
    </row>
    <row r="82" spans="1:15" s="8" customFormat="1" ht="24" customHeight="1" thickBot="1" x14ac:dyDescent="0.3">
      <c r="A82" s="635"/>
      <c r="B82" s="916"/>
      <c r="C82" s="917"/>
      <c r="D82" s="917"/>
      <c r="E82" s="917"/>
      <c r="F82" s="917"/>
      <c r="G82" s="917"/>
      <c r="H82" s="917"/>
      <c r="I82" s="917"/>
      <c r="J82" s="917"/>
      <c r="K82" s="917"/>
      <c r="L82" s="917"/>
      <c r="M82" s="917"/>
      <c r="N82" s="917"/>
      <c r="O82" s="918"/>
    </row>
    <row r="83" spans="1:15" s="8" customFormat="1" ht="15" customHeight="1" x14ac:dyDescent="0.25">
      <c r="A83" s="635"/>
      <c r="B83" s="1024" t="s">
        <v>1358</v>
      </c>
      <c r="C83" s="733" t="s">
        <v>994</v>
      </c>
      <c r="D83" s="465" t="s">
        <v>1432</v>
      </c>
      <c r="E83" s="694"/>
      <c r="F83" s="694"/>
      <c r="G83" s="466"/>
      <c r="H83" s="155" t="s">
        <v>561</v>
      </c>
      <c r="I83" s="156" t="str">
        <f>VLOOKUP(H83,'Общий прайс лист'!$A$4:$D$435,2,FALSE)</f>
        <v>Привод для откатных ворот RUN1500</v>
      </c>
      <c r="J83" s="157">
        <v>1</v>
      </c>
      <c r="K83" s="158">
        <f>VLOOKUP(H83,'Общий прайс лист'!A:D,4,FALSE)</f>
        <v>58900</v>
      </c>
      <c r="L83" s="669">
        <f>VLOOKUP(D83,'Общий прайс лист'!A:D,4,FALSE)</f>
        <v>61900</v>
      </c>
      <c r="M83" s="679"/>
      <c r="N83" s="679"/>
      <c r="O83" s="491"/>
    </row>
    <row r="84" spans="1:15" s="8" customFormat="1" ht="15" customHeight="1" x14ac:dyDescent="0.25">
      <c r="A84" s="635"/>
      <c r="B84" s="1025"/>
      <c r="C84" s="734"/>
      <c r="D84" s="467"/>
      <c r="E84" s="659"/>
      <c r="F84" s="659"/>
      <c r="G84" s="468"/>
      <c r="H84" s="159" t="s">
        <v>1268</v>
      </c>
      <c r="I84" s="160" t="str">
        <f>VLOOKUP(H84,'Общий прайс лист'!$A$4:$D$435,2,FALSE)</f>
        <v>Приемник OXIBD с обратной связью</v>
      </c>
      <c r="J84" s="161">
        <v>1</v>
      </c>
      <c r="K84" s="162">
        <f>VLOOKUP(H84,'Общий прайс лист'!A:D,4,FALSE)</f>
        <v>3900</v>
      </c>
      <c r="L84" s="736"/>
      <c r="M84" s="729"/>
      <c r="N84" s="729"/>
      <c r="O84" s="492"/>
    </row>
    <row r="85" spans="1:15" s="8" customFormat="1" ht="15.75" customHeight="1" thickBot="1" x14ac:dyDescent="0.3">
      <c r="A85" s="635"/>
      <c r="B85" s="1028"/>
      <c r="C85" s="735"/>
      <c r="D85" s="469"/>
      <c r="E85" s="660"/>
      <c r="F85" s="660"/>
      <c r="G85" s="470"/>
      <c r="H85" s="163" t="s">
        <v>1242</v>
      </c>
      <c r="I85" s="165" t="s">
        <v>3055</v>
      </c>
      <c r="J85" s="165">
        <v>2</v>
      </c>
      <c r="K85" s="166"/>
      <c r="L85" s="670"/>
      <c r="M85" s="680"/>
      <c r="N85" s="680"/>
      <c r="O85" s="493"/>
    </row>
    <row r="86" spans="1:15" s="8" customFormat="1" ht="15.75" customHeight="1" thickBot="1" x14ac:dyDescent="0.3">
      <c r="A86" s="635"/>
      <c r="B86" s="916"/>
      <c r="C86" s="917"/>
      <c r="D86" s="917"/>
      <c r="E86" s="917"/>
      <c r="F86" s="917"/>
      <c r="G86" s="917"/>
      <c r="H86" s="917"/>
      <c r="I86" s="917"/>
      <c r="J86" s="917"/>
      <c r="K86" s="917"/>
      <c r="L86" s="917"/>
      <c r="M86" s="917"/>
      <c r="N86" s="917"/>
      <c r="O86" s="918"/>
    </row>
    <row r="87" spans="1:15" s="8" customFormat="1" ht="23.25" customHeight="1" x14ac:dyDescent="0.25">
      <c r="A87" s="635"/>
      <c r="B87" s="1029" t="s">
        <v>566</v>
      </c>
      <c r="C87" s="688" t="s">
        <v>994</v>
      </c>
      <c r="D87" s="597" t="s">
        <v>3060</v>
      </c>
      <c r="E87" s="730" t="s">
        <v>2429</v>
      </c>
      <c r="F87" s="718"/>
      <c r="G87" s="718"/>
      <c r="H87" s="23" t="s">
        <v>562</v>
      </c>
      <c r="I87" s="125" t="str">
        <f>VLOOKUP(H87,'Общий прайс лист'!$A$4:$D$435,2,FALSE)</f>
        <v>Привод для откатных ворот RUN1800</v>
      </c>
      <c r="J87" s="39">
        <v>1</v>
      </c>
      <c r="K87" s="81">
        <f>VLOOKUP(H87,'Общий прайс лист'!A:D,4,FALSE)</f>
        <v>54900</v>
      </c>
      <c r="L87" s="582">
        <f>VLOOKUP(E87,'Общий прайс лист'!A:D,4,FALSE)</f>
        <v>57900</v>
      </c>
      <c r="M87" s="655"/>
      <c r="N87" s="655"/>
      <c r="O87" s="583"/>
    </row>
    <row r="88" spans="1:15" s="8" customFormat="1" x14ac:dyDescent="0.25">
      <c r="A88" s="635"/>
      <c r="B88" s="1030"/>
      <c r="C88" s="689"/>
      <c r="D88" s="598"/>
      <c r="E88" s="731"/>
      <c r="F88" s="719"/>
      <c r="G88" s="719"/>
      <c r="H88" s="24" t="s">
        <v>1268</v>
      </c>
      <c r="I88" s="126" t="str">
        <f>VLOOKUP(H88,'Общий прайс лист'!$A$4:$D$435,2,FALSE)</f>
        <v>Приемник OXIBD с обратной связью</v>
      </c>
      <c r="J88" s="40">
        <v>1</v>
      </c>
      <c r="K88" s="82">
        <f>VLOOKUP(H88,'Общий прайс лист'!A:D,4,FALSE)</f>
        <v>3900</v>
      </c>
      <c r="L88" s="584"/>
      <c r="M88" s="656"/>
      <c r="N88" s="656"/>
      <c r="O88" s="585"/>
    </row>
    <row r="89" spans="1:15" s="8" customFormat="1" ht="15.75" thickBot="1" x14ac:dyDescent="0.3">
      <c r="A89" s="635"/>
      <c r="B89" s="1030"/>
      <c r="C89" s="689"/>
      <c r="D89" s="599"/>
      <c r="E89" s="732"/>
      <c r="F89" s="720"/>
      <c r="G89" s="720"/>
      <c r="H89" s="25" t="s">
        <v>1242</v>
      </c>
      <c r="I89" s="127" t="s">
        <v>3055</v>
      </c>
      <c r="J89" s="41">
        <v>2</v>
      </c>
      <c r="K89" s="83"/>
      <c r="L89" s="586"/>
      <c r="M89" s="657"/>
      <c r="N89" s="657"/>
      <c r="O89" s="587"/>
    </row>
    <row r="90" spans="1:15" s="8" customFormat="1" ht="24" thickBot="1" x14ac:dyDescent="0.3">
      <c r="A90" s="635"/>
      <c r="B90" s="1031"/>
      <c r="C90" s="953"/>
      <c r="D90" s="359"/>
      <c r="E90" s="360"/>
      <c r="F90" s="360"/>
      <c r="G90" s="361"/>
      <c r="H90" s="362"/>
      <c r="I90" s="363"/>
      <c r="J90" s="364"/>
      <c r="K90" s="365"/>
      <c r="L90" s="356"/>
      <c r="M90" s="354"/>
      <c r="N90" s="354"/>
      <c r="O90" s="355"/>
    </row>
    <row r="91" spans="1:15" s="8" customFormat="1" ht="15" customHeight="1" x14ac:dyDescent="0.25">
      <c r="A91" s="635"/>
      <c r="B91" s="939" t="s">
        <v>565</v>
      </c>
      <c r="C91" s="954" t="s">
        <v>999</v>
      </c>
      <c r="D91" s="637" t="s">
        <v>1003</v>
      </c>
      <c r="E91" s="638"/>
      <c r="F91" s="638"/>
      <c r="G91" s="639"/>
      <c r="H91" s="379" t="s">
        <v>563</v>
      </c>
      <c r="I91" s="380" t="str">
        <f>VLOOKUP(H91,'Общий прайс лист'!$A$4:$D$435,2,FALSE)</f>
        <v>Привод для откатных ворот RUN2500</v>
      </c>
      <c r="J91" s="381">
        <v>1</v>
      </c>
      <c r="K91" s="382">
        <f>VLOOKUP(H91,'Общий прайс лист'!A:D,4,FALSE)</f>
        <v>62900</v>
      </c>
      <c r="L91" s="630"/>
      <c r="M91" s="631"/>
      <c r="N91" s="631"/>
      <c r="O91" s="604"/>
    </row>
    <row r="92" spans="1:15" s="8" customFormat="1" ht="15" customHeight="1" x14ac:dyDescent="0.25">
      <c r="A92" s="635"/>
      <c r="B92" s="940"/>
      <c r="C92" s="955"/>
      <c r="D92" s="640"/>
      <c r="E92" s="641"/>
      <c r="F92" s="641"/>
      <c r="G92" s="642"/>
      <c r="H92" s="383" t="s">
        <v>1268</v>
      </c>
      <c r="I92" s="384" t="str">
        <f>VLOOKUP(H92,'Общий прайс лист'!$A$4:$D$435,2,FALSE)</f>
        <v>Приемник OXIBD с обратной связью</v>
      </c>
      <c r="J92" s="385">
        <v>1</v>
      </c>
      <c r="K92" s="386">
        <f>VLOOKUP(H92,'Общий прайс лист'!A:D,4,FALSE)</f>
        <v>3900</v>
      </c>
      <c r="L92" s="632"/>
      <c r="M92" s="633"/>
      <c r="N92" s="633"/>
      <c r="O92" s="606"/>
    </row>
    <row r="93" spans="1:15" s="8" customFormat="1" ht="15.75" customHeight="1" x14ac:dyDescent="0.25">
      <c r="A93" s="635"/>
      <c r="B93" s="940"/>
      <c r="C93" s="955"/>
      <c r="D93" s="640"/>
      <c r="E93" s="641"/>
      <c r="F93" s="641"/>
      <c r="G93" s="642"/>
      <c r="H93" s="383" t="s">
        <v>1242</v>
      </c>
      <c r="I93" s="384" t="s">
        <v>3055</v>
      </c>
      <c r="J93" s="385">
        <v>2</v>
      </c>
      <c r="K93" s="386"/>
      <c r="L93" s="632"/>
      <c r="M93" s="633"/>
      <c r="N93" s="633"/>
      <c r="O93" s="606"/>
    </row>
    <row r="94" spans="1:15" s="8" customFormat="1" x14ac:dyDescent="0.25">
      <c r="A94" s="635"/>
      <c r="B94" s="940"/>
      <c r="C94" s="955"/>
      <c r="D94" s="640"/>
      <c r="E94" s="641"/>
      <c r="F94" s="641"/>
      <c r="G94" s="642"/>
      <c r="H94" s="383" t="s">
        <v>15</v>
      </c>
      <c r="I94" s="384" t="str">
        <f>VLOOKUP(H94,'Общий прайс лист'!$A$4:$D$435,2,FALSE)</f>
        <v>Фотоэлементы Medium BlueBus EPMB</v>
      </c>
      <c r="J94" s="385">
        <v>1</v>
      </c>
      <c r="K94" s="386">
        <f>VLOOKUP(H94,'Общий прайс лист'!A:D,4,FALSE)</f>
        <v>4900</v>
      </c>
      <c r="L94" s="632"/>
      <c r="M94" s="633"/>
      <c r="N94" s="633"/>
      <c r="O94" s="606"/>
    </row>
    <row r="95" spans="1:15" s="8" customFormat="1" ht="15" customHeight="1" thickBot="1" x14ac:dyDescent="0.3">
      <c r="A95" s="635"/>
      <c r="B95" s="941"/>
      <c r="C95" s="956"/>
      <c r="D95" s="643"/>
      <c r="E95" s="644"/>
      <c r="F95" s="644"/>
      <c r="G95" s="645"/>
      <c r="H95" s="387" t="s">
        <v>1155</v>
      </c>
      <c r="I95" s="388" t="str">
        <f>VLOOKUP(H95,'Общий прайс лист'!$A$4:$D$435,2,FALSE)</f>
        <v>Лампа сигнальная с антенной 12В/24В ELDC</v>
      </c>
      <c r="J95" s="389">
        <v>1</v>
      </c>
      <c r="K95" s="390">
        <f>VLOOKUP(H95,'Общий прайс лист'!A:D,4,FALSE)</f>
        <v>3350</v>
      </c>
      <c r="L95" s="677"/>
      <c r="M95" s="678"/>
      <c r="N95" s="678"/>
      <c r="O95" s="618"/>
    </row>
    <row r="96" spans="1:15" s="8" customFormat="1" ht="15" customHeight="1" thickBot="1" x14ac:dyDescent="0.3">
      <c r="A96" s="635"/>
      <c r="B96" s="916"/>
      <c r="C96" s="917"/>
      <c r="D96" s="917"/>
      <c r="E96" s="917"/>
      <c r="F96" s="917"/>
      <c r="G96" s="917"/>
      <c r="H96" s="917"/>
      <c r="I96" s="917"/>
      <c r="J96" s="917"/>
      <c r="K96" s="917"/>
      <c r="L96" s="917"/>
      <c r="M96" s="917"/>
      <c r="N96" s="917"/>
      <c r="O96" s="918"/>
    </row>
    <row r="97" spans="1:15" s="8" customFormat="1" ht="15" customHeight="1" x14ac:dyDescent="0.25">
      <c r="A97" s="635"/>
      <c r="B97" s="939" t="s">
        <v>1019</v>
      </c>
      <c r="C97" s="954" t="s">
        <v>999</v>
      </c>
      <c r="D97" s="637" t="s">
        <v>1004</v>
      </c>
      <c r="E97" s="638"/>
      <c r="F97" s="638"/>
      <c r="G97" s="639"/>
      <c r="H97" s="379" t="s">
        <v>564</v>
      </c>
      <c r="I97" s="380" t="str">
        <f>VLOOKUP(H97,'Общий прайс лист'!$A$4:$D$435,2,FALSE)</f>
        <v>Привод для откатных ворот RUN2500I/A</v>
      </c>
      <c r="J97" s="381">
        <v>1</v>
      </c>
      <c r="K97" s="382">
        <f>VLOOKUP(H97,'Общий прайс лист'!A:D,4,FALSE)</f>
        <v>76900</v>
      </c>
      <c r="L97" s="630"/>
      <c r="M97" s="631"/>
      <c r="N97" s="631"/>
      <c r="O97" s="604"/>
    </row>
    <row r="98" spans="1:15" s="8" customFormat="1" ht="15" customHeight="1" x14ac:dyDescent="0.25">
      <c r="A98" s="635"/>
      <c r="B98" s="940"/>
      <c r="C98" s="955"/>
      <c r="D98" s="640"/>
      <c r="E98" s="641"/>
      <c r="F98" s="641"/>
      <c r="G98" s="642"/>
      <c r="H98" s="383" t="s">
        <v>1268</v>
      </c>
      <c r="I98" s="384" t="str">
        <f>VLOOKUP(H98,'Общий прайс лист'!$A$4:$D$435,2,FALSE)</f>
        <v>Приемник OXIBD с обратной связью</v>
      </c>
      <c r="J98" s="385">
        <v>1</v>
      </c>
      <c r="K98" s="386">
        <f>VLOOKUP(H98,'Общий прайс лист'!A:D,4,FALSE)</f>
        <v>3900</v>
      </c>
      <c r="L98" s="632"/>
      <c r="M98" s="633"/>
      <c r="N98" s="633"/>
      <c r="O98" s="606"/>
    </row>
    <row r="99" spans="1:15" s="8" customFormat="1" ht="15" customHeight="1" x14ac:dyDescent="0.25">
      <c r="A99" s="635"/>
      <c r="B99" s="940"/>
      <c r="C99" s="955"/>
      <c r="D99" s="640"/>
      <c r="E99" s="641"/>
      <c r="F99" s="641"/>
      <c r="G99" s="642"/>
      <c r="H99" s="383" t="s">
        <v>1242</v>
      </c>
      <c r="I99" s="384" t="s">
        <v>3055</v>
      </c>
      <c r="J99" s="385">
        <v>2</v>
      </c>
      <c r="K99" s="386"/>
      <c r="L99" s="632"/>
      <c r="M99" s="633"/>
      <c r="N99" s="633"/>
      <c r="O99" s="606"/>
    </row>
    <row r="100" spans="1:15" s="8" customFormat="1" ht="15.75" customHeight="1" x14ac:dyDescent="0.25">
      <c r="A100" s="635"/>
      <c r="B100" s="940"/>
      <c r="C100" s="955"/>
      <c r="D100" s="640"/>
      <c r="E100" s="641"/>
      <c r="F100" s="641"/>
      <c r="G100" s="642"/>
      <c r="H100" s="383" t="s">
        <v>15</v>
      </c>
      <c r="I100" s="384" t="str">
        <f>VLOOKUP(H100,'Общий прайс лист'!$A$4:$D$435,2,FALSE)</f>
        <v>Фотоэлементы Medium BlueBus EPMB</v>
      </c>
      <c r="J100" s="385">
        <v>1</v>
      </c>
      <c r="K100" s="386">
        <f>VLOOKUP(H100,'Общий прайс лист'!A:D,4,FALSE)</f>
        <v>4900</v>
      </c>
      <c r="L100" s="632"/>
      <c r="M100" s="633"/>
      <c r="N100" s="633"/>
      <c r="O100" s="606"/>
    </row>
    <row r="101" spans="1:15" s="8" customFormat="1" ht="15" customHeight="1" thickBot="1" x14ac:dyDescent="0.3">
      <c r="A101" s="635"/>
      <c r="B101" s="941"/>
      <c r="C101" s="956"/>
      <c r="D101" s="643"/>
      <c r="E101" s="644"/>
      <c r="F101" s="644"/>
      <c r="G101" s="645"/>
      <c r="H101" s="387" t="s">
        <v>1155</v>
      </c>
      <c r="I101" s="388" t="str">
        <f>VLOOKUP(H101,'Общий прайс лист'!$A$4:$D$435,2,FALSE)</f>
        <v>Лампа сигнальная с антенной 12В/24В ELDC</v>
      </c>
      <c r="J101" s="389">
        <v>1</v>
      </c>
      <c r="K101" s="390">
        <f>VLOOKUP(H101,'Общий прайс лист'!A:D,4,FALSE)</f>
        <v>3350</v>
      </c>
      <c r="L101" s="677"/>
      <c r="M101" s="678"/>
      <c r="N101" s="678"/>
      <c r="O101" s="618"/>
    </row>
    <row r="102" spans="1:15" s="8" customFormat="1" ht="15" customHeight="1" thickBot="1" x14ac:dyDescent="0.3">
      <c r="A102" s="635"/>
      <c r="B102" s="916"/>
      <c r="C102" s="917"/>
      <c r="D102" s="917"/>
      <c r="E102" s="917"/>
      <c r="F102" s="917"/>
      <c r="G102" s="917"/>
      <c r="H102" s="917"/>
      <c r="I102" s="917"/>
      <c r="J102" s="917"/>
      <c r="K102" s="917"/>
      <c r="L102" s="917"/>
      <c r="M102" s="917"/>
      <c r="N102" s="917"/>
      <c r="O102" s="918"/>
    </row>
    <row r="103" spans="1:15" s="8" customFormat="1" ht="15" customHeight="1" x14ac:dyDescent="0.25">
      <c r="A103" s="635"/>
      <c r="B103" s="1032" t="s">
        <v>1319</v>
      </c>
      <c r="C103" s="954" t="s">
        <v>999</v>
      </c>
      <c r="D103" s="646" t="s">
        <v>1307</v>
      </c>
      <c r="E103" s="647"/>
      <c r="F103" s="647"/>
      <c r="G103" s="648"/>
      <c r="H103" s="379" t="s">
        <v>1302</v>
      </c>
      <c r="I103" s="380" t="str">
        <f>VLOOKUP(H103,'Общий прайс лист'!$A$4:$D$435,2,FALSE)</f>
        <v>Привод для откатных ворот TUB 4000</v>
      </c>
      <c r="J103" s="381">
        <v>1</v>
      </c>
      <c r="K103" s="382">
        <f>VLOOKUP(H103,'Общий прайс лист'!A:D,4,FALSE)</f>
        <v>172900</v>
      </c>
      <c r="L103" s="630">
        <f>K103*J103+K104*J104+K105*J105+K106*J106</f>
        <v>185050</v>
      </c>
      <c r="M103" s="631"/>
      <c r="N103" s="631"/>
      <c r="O103" s="604"/>
    </row>
    <row r="104" spans="1:15" s="8" customFormat="1" ht="15" customHeight="1" x14ac:dyDescent="0.25">
      <c r="A104" s="635"/>
      <c r="B104" s="1033"/>
      <c r="C104" s="955"/>
      <c r="D104" s="649"/>
      <c r="E104" s="650"/>
      <c r="F104" s="650"/>
      <c r="G104" s="651"/>
      <c r="H104" s="383" t="s">
        <v>1268</v>
      </c>
      <c r="I104" s="384" t="str">
        <f>VLOOKUP(H104,'Общий прайс лист'!$A$4:$D$435,2,FALSE)</f>
        <v>Приемник OXIBD с обратной связью</v>
      </c>
      <c r="J104" s="385">
        <v>1</v>
      </c>
      <c r="K104" s="386">
        <f>VLOOKUP(H104,'Общий прайс лист'!A:D,4,FALSE)</f>
        <v>3900</v>
      </c>
      <c r="L104" s="632"/>
      <c r="M104" s="633"/>
      <c r="N104" s="633"/>
      <c r="O104" s="606"/>
    </row>
    <row r="105" spans="1:15" s="8" customFormat="1" ht="15" customHeight="1" x14ac:dyDescent="0.25">
      <c r="A105" s="635"/>
      <c r="B105" s="1033"/>
      <c r="C105" s="955"/>
      <c r="D105" s="649"/>
      <c r="E105" s="650"/>
      <c r="F105" s="650"/>
      <c r="G105" s="651"/>
      <c r="H105" s="383" t="s">
        <v>1154</v>
      </c>
      <c r="I105" s="384" t="str">
        <f>VLOOKUP(H105,'Общий прайс лист'!$A$4:$D$435,2,FALSE)</f>
        <v>Лампа сигнальная с антенной, 230В ELAC</v>
      </c>
      <c r="J105" s="385">
        <v>1</v>
      </c>
      <c r="K105" s="386">
        <f>VLOOKUP(H105,'Общий прайс лист'!A:D,4,FALSE)</f>
        <v>3350</v>
      </c>
      <c r="L105" s="632"/>
      <c r="M105" s="633"/>
      <c r="N105" s="633"/>
      <c r="O105" s="606"/>
    </row>
    <row r="106" spans="1:15" s="8" customFormat="1" ht="15.75" customHeight="1" thickBot="1" x14ac:dyDescent="0.3">
      <c r="A106" s="635"/>
      <c r="B106" s="1033"/>
      <c r="C106" s="955"/>
      <c r="D106" s="652"/>
      <c r="E106" s="653"/>
      <c r="F106" s="653"/>
      <c r="G106" s="654"/>
      <c r="H106" s="391" t="s">
        <v>557</v>
      </c>
      <c r="I106" s="392" t="str">
        <f>VLOOKUP(H106,'Общий прайс лист'!$A$4:$D$435,2,FALSE)</f>
        <v>Фотоэлементы Medium EPM</v>
      </c>
      <c r="J106" s="393">
        <v>1</v>
      </c>
      <c r="K106" s="394">
        <f>VLOOKUP(H106,'Общий прайс лист'!A:D,4,FALSE)</f>
        <v>4900</v>
      </c>
      <c r="L106" s="677"/>
      <c r="M106" s="678"/>
      <c r="N106" s="678"/>
      <c r="O106" s="618"/>
    </row>
    <row r="107" spans="1:15" s="8" customFormat="1" ht="15" customHeight="1" thickBot="1" x14ac:dyDescent="0.3">
      <c r="A107" s="635"/>
      <c r="B107" s="942"/>
      <c r="C107" s="957"/>
      <c r="D107" s="135"/>
      <c r="E107" s="135"/>
      <c r="F107" s="111"/>
      <c r="G107" s="111"/>
      <c r="H107" s="111"/>
      <c r="I107" s="136"/>
      <c r="J107" s="111"/>
      <c r="K107" s="106"/>
      <c r="L107" s="106"/>
      <c r="M107" s="106"/>
      <c r="N107" s="106"/>
      <c r="O107" s="85"/>
    </row>
    <row r="108" spans="1:15" s="8" customFormat="1" ht="15.75" customHeight="1" thickBot="1" x14ac:dyDescent="0.3">
      <c r="A108" s="635"/>
      <c r="B108" s="943"/>
      <c r="C108" s="958"/>
      <c r="D108" s="130"/>
      <c r="E108" s="130"/>
      <c r="F108" s="70"/>
      <c r="G108" s="70"/>
      <c r="H108" s="44" t="s">
        <v>2367</v>
      </c>
      <c r="I108" s="44" t="str">
        <f>VLOOKUP(H108,'Общий прайс лист'!$A$4:$D$435,2,FALSE)</f>
        <v>Блок управления DPRO500</v>
      </c>
      <c r="J108" s="44">
        <v>1</v>
      </c>
      <c r="K108" s="86">
        <f>VLOOKUP(H108,'Общий прайс лист'!A:D,4,FALSE)</f>
        <v>18900</v>
      </c>
      <c r="L108" s="108"/>
      <c r="M108" s="108"/>
      <c r="N108" s="108"/>
      <c r="O108" s="84"/>
    </row>
    <row r="109" spans="1:15" s="8" customFormat="1" ht="26.25" thickBot="1" x14ac:dyDescent="0.3">
      <c r="A109" s="636"/>
      <c r="B109" s="944"/>
      <c r="C109" s="959"/>
      <c r="D109" s="131"/>
      <c r="E109" s="131"/>
      <c r="F109" s="68"/>
      <c r="G109" s="68"/>
      <c r="H109" s="57" t="s">
        <v>2435</v>
      </c>
      <c r="I109" s="132" t="str">
        <f>VLOOKUP(H109,'Общий прайс лист'!$A$4:$D$435,2,FALSE)</f>
        <v xml:space="preserve">Комплект ROA8KIT10. Состав комплекта: Оцинкованная зубчатая рейка 30х8х1000 мм ROA8 - 10 шт; </v>
      </c>
      <c r="J109" s="45">
        <v>1</v>
      </c>
      <c r="K109" s="87">
        <f>VLOOKUP(H109,'Общий прайс лист'!A:D,4,FALSE)</f>
        <v>7900</v>
      </c>
      <c r="L109" s="108"/>
      <c r="M109" s="108"/>
      <c r="N109" s="108"/>
      <c r="O109" s="106"/>
    </row>
    <row r="110" spans="1:15" s="8" customFormat="1" ht="50.25" customHeight="1" x14ac:dyDescent="0.25">
      <c r="A110" s="634"/>
      <c r="B110" s="944"/>
      <c r="C110" s="959"/>
      <c r="D110" s="131"/>
      <c r="E110" s="131"/>
      <c r="F110" s="68"/>
      <c r="G110" s="68"/>
      <c r="H110" s="57" t="s">
        <v>2436</v>
      </c>
      <c r="I110" s="132" t="str">
        <f>VLOOKUP(H110,'Общий прайс лист'!$A$4:$D$435,2,FALSE)</f>
        <v xml:space="preserve">Комплект ROA8KIT50. Состав комплекта: Оцинкованная зубчатая рейка 30х8х1000 мм ROA8 - 50 шт; </v>
      </c>
      <c r="J110" s="45">
        <v>1</v>
      </c>
      <c r="K110" s="87">
        <f>VLOOKUP(H110,'Общий прайс лист'!A:D,4,FALSE)</f>
        <v>37900</v>
      </c>
      <c r="L110" s="108"/>
      <c r="M110" s="108"/>
      <c r="N110" s="108"/>
      <c r="O110" s="108"/>
    </row>
    <row r="111" spans="1:15" s="8" customFormat="1" ht="33.75" customHeight="1" x14ac:dyDescent="0.25">
      <c r="A111" s="635"/>
      <c r="B111" s="944"/>
      <c r="C111" s="959"/>
      <c r="D111" s="131"/>
      <c r="E111" s="131"/>
      <c r="F111" s="68"/>
      <c r="G111" s="68"/>
      <c r="H111" s="57" t="s">
        <v>2432</v>
      </c>
      <c r="I111" s="132" t="str">
        <f>VLOOKUP(H111,'Общий прайс лист'!$A$4:$D$435,2,FALSE)</f>
        <v xml:space="preserve">Комплект ROA6KIT10. Состав комплекта: Нейлоновая зубчатая рейка с металлической вставкой 25х20х1000 мм, для ворот до 500 кг ROA8 - 10 шт; </v>
      </c>
      <c r="J111" s="45">
        <v>1</v>
      </c>
      <c r="K111" s="87">
        <f>VLOOKUP(H111,'Общий прайс лист'!A:D,4,FALSE)</f>
        <v>7100</v>
      </c>
      <c r="L111" s="108"/>
      <c r="M111" s="108"/>
      <c r="N111" s="108"/>
      <c r="O111" s="108"/>
    </row>
    <row r="112" spans="1:15" s="8" customFormat="1" ht="30.75" customHeight="1" x14ac:dyDescent="0.25">
      <c r="A112" s="635"/>
      <c r="B112" s="944"/>
      <c r="C112" s="959"/>
      <c r="D112" s="131"/>
      <c r="E112" s="131"/>
      <c r="F112" s="68"/>
      <c r="G112" s="68"/>
      <c r="H112" s="57" t="s">
        <v>2433</v>
      </c>
      <c r="I112" s="132" t="str">
        <f>VLOOKUP(H112,'Общий прайс лист'!$A$4:$D$435,2,FALSE)</f>
        <v xml:space="preserve">Комплект ROA6KIT50. Состав комплекта: Нейлоновая зубчатая рейка с металлической вставкой 25х20х1000 мм, для ворот до 500 кг ROA6 - 50 шт; </v>
      </c>
      <c r="J112" s="45">
        <v>1</v>
      </c>
      <c r="K112" s="87">
        <f>VLOOKUP(H112,'Общий прайс лист'!A:D,4,FALSE)</f>
        <v>33100</v>
      </c>
      <c r="L112" s="108"/>
      <c r="M112" s="108"/>
      <c r="N112" s="108"/>
      <c r="O112" s="108"/>
    </row>
    <row r="113" spans="1:15" s="8" customFormat="1" ht="39.75" customHeight="1" x14ac:dyDescent="0.25">
      <c r="A113" s="635"/>
      <c r="B113" s="944"/>
      <c r="C113" s="959"/>
      <c r="D113" s="131"/>
      <c r="E113" s="131"/>
      <c r="F113" s="68"/>
      <c r="G113" s="68"/>
      <c r="H113" s="57" t="s">
        <v>2434</v>
      </c>
      <c r="I113" s="132" t="str">
        <f>VLOOKUP(H113,'Общий прайс лист'!$A$4:$D$435,2,FALSE)</f>
        <v xml:space="preserve">Комплект ROA6KIT100. Состав комплекта: Нейлоновая зубчатая рейка с металлической вставкой 25х20х1000 мм, для ворот до 500 кг ROA6 - 100 шт; </v>
      </c>
      <c r="J113" s="45">
        <v>1</v>
      </c>
      <c r="K113" s="87">
        <f>VLOOKUP(H113,'Общий прайс лист'!A:D,4,FALSE)</f>
        <v>62100</v>
      </c>
      <c r="L113" s="108"/>
      <c r="M113" s="108"/>
      <c r="N113" s="108"/>
      <c r="O113" s="108"/>
    </row>
    <row r="114" spans="1:15" s="8" customFormat="1" ht="36" customHeight="1" x14ac:dyDescent="0.25">
      <c r="A114" s="635"/>
      <c r="B114" s="944"/>
      <c r="C114" s="959"/>
      <c r="D114" s="131"/>
      <c r="E114" s="131"/>
      <c r="F114" s="68"/>
      <c r="G114" s="68"/>
      <c r="H114" s="45" t="s">
        <v>568</v>
      </c>
      <c r="I114" s="45" t="str">
        <f>VLOOKUP(H114,'Общий прайс лист'!$A$4:$D$435,2,FALSE)</f>
        <v>Оцинкованная зубчатая рейка, модуль M6 ROA81</v>
      </c>
      <c r="J114" s="45">
        <v>1</v>
      </c>
      <c r="K114" s="87">
        <f>VLOOKUP(H114,'Общий прайс лист'!A:D,4,FALSE)</f>
        <v>4500</v>
      </c>
      <c r="L114" s="108"/>
      <c r="M114" s="108"/>
      <c r="N114" s="108"/>
      <c r="O114" s="108"/>
    </row>
    <row r="115" spans="1:15" s="8" customFormat="1" ht="15.75" thickBot="1" x14ac:dyDescent="0.3">
      <c r="A115" s="636"/>
      <c r="B115" s="944"/>
      <c r="C115" s="959"/>
      <c r="D115" s="131"/>
      <c r="E115" s="131"/>
      <c r="F115" s="68"/>
      <c r="G115" s="68"/>
      <c r="H115" s="45" t="s">
        <v>571</v>
      </c>
      <c r="I115" s="45" t="str">
        <f>VLOOKUP(H115,'Общий прайс лист'!$A$4:$D$435,2,FALSE)</f>
        <v>12-ти зубчатый венец M6 RUA12</v>
      </c>
      <c r="J115" s="45">
        <v>1</v>
      </c>
      <c r="K115" s="87">
        <f>VLOOKUP(H115,'Общий прайс лист'!A:D,4,FALSE)</f>
        <v>3300</v>
      </c>
      <c r="L115" s="108"/>
      <c r="M115" s="108"/>
      <c r="N115" s="108"/>
      <c r="O115" s="108"/>
    </row>
    <row r="116" spans="1:15" s="8" customFormat="1" ht="29.25" customHeight="1" thickBot="1" x14ac:dyDescent="0.3">
      <c r="A116" s="696"/>
      <c r="B116" s="945"/>
      <c r="C116" s="960"/>
      <c r="D116" s="133"/>
      <c r="E116" s="133"/>
      <c r="F116" s="69"/>
      <c r="G116" s="69"/>
      <c r="H116" s="46" t="s">
        <v>572</v>
      </c>
      <c r="I116" s="46" t="str">
        <f>VLOOKUP(H116,'Общий прайс лист'!$A$4:$D$435,2,FALSE)</f>
        <v>Индуктивный датчик RBA1</v>
      </c>
      <c r="J116" s="46">
        <v>1</v>
      </c>
      <c r="K116" s="88">
        <f>VLOOKUP(H116,'Общий прайс лист'!A:D,4,FALSE)</f>
        <v>5900</v>
      </c>
      <c r="L116" s="108"/>
      <c r="M116" s="108"/>
      <c r="N116" s="108"/>
      <c r="O116" s="108"/>
    </row>
    <row r="117" spans="1:15" s="8" customFormat="1" x14ac:dyDescent="0.25">
      <c r="A117" s="696"/>
      <c r="B117" s="946"/>
      <c r="C117" s="961"/>
      <c r="D117" s="128"/>
      <c r="E117" s="128"/>
      <c r="F117" s="129"/>
      <c r="G117" s="129"/>
      <c r="H117" s="129"/>
      <c r="I117" s="134"/>
      <c r="J117" s="129"/>
      <c r="K117" s="107"/>
      <c r="L117" s="107"/>
      <c r="M117" s="107"/>
      <c r="N117" s="107"/>
      <c r="O117" s="108"/>
    </row>
    <row r="118" spans="1:15" s="8" customFormat="1" x14ac:dyDescent="0.25">
      <c r="A118" s="696"/>
      <c r="B118" s="946"/>
      <c r="C118" s="961"/>
      <c r="D118" s="128"/>
      <c r="E118" s="128"/>
      <c r="F118" s="129"/>
      <c r="G118" s="129"/>
      <c r="H118" s="129"/>
      <c r="I118" s="134"/>
      <c r="J118" s="129"/>
      <c r="K118" s="107"/>
      <c r="L118" s="107"/>
      <c r="M118" s="107"/>
      <c r="N118" s="107"/>
      <c r="O118" s="108"/>
    </row>
    <row r="119" spans="1:15" s="8" customFormat="1" ht="30" customHeight="1" x14ac:dyDescent="0.25">
      <c r="A119" s="696"/>
      <c r="B119" s="946"/>
      <c r="C119" s="961"/>
      <c r="D119" s="128"/>
      <c r="E119" s="128"/>
      <c r="F119" s="129"/>
      <c r="G119" s="129"/>
      <c r="H119" s="129"/>
      <c r="I119" s="134"/>
      <c r="J119" s="129"/>
      <c r="K119" s="107"/>
      <c r="L119" s="107"/>
      <c r="M119" s="107"/>
      <c r="N119" s="107"/>
      <c r="O119" s="107"/>
    </row>
    <row r="120" spans="1:15" s="8" customFormat="1" x14ac:dyDescent="0.25">
      <c r="A120" s="696"/>
      <c r="B120" s="946"/>
      <c r="C120" s="961"/>
      <c r="D120" s="128"/>
      <c r="E120" s="128"/>
      <c r="F120" s="129"/>
      <c r="G120" s="129"/>
      <c r="H120" s="129"/>
      <c r="I120" s="134"/>
      <c r="J120" s="129"/>
      <c r="K120" s="107"/>
      <c r="L120" s="107"/>
      <c r="M120" s="107"/>
      <c r="N120" s="107"/>
      <c r="O120" s="107"/>
    </row>
    <row r="121" spans="1:15" s="8" customFormat="1" x14ac:dyDescent="0.25">
      <c r="A121" s="696"/>
      <c r="B121" s="946"/>
      <c r="C121" s="961"/>
      <c r="D121" s="128"/>
      <c r="E121" s="128"/>
      <c r="F121" s="129"/>
      <c r="G121" s="129"/>
      <c r="H121" s="129"/>
      <c r="I121" s="134"/>
      <c r="J121" s="129"/>
      <c r="K121" s="107"/>
      <c r="L121" s="107"/>
      <c r="M121" s="107"/>
      <c r="N121" s="107"/>
      <c r="O121" s="107"/>
    </row>
    <row r="122" spans="1:15" s="8" customFormat="1" x14ac:dyDescent="0.25">
      <c r="A122" s="696"/>
      <c r="B122" s="946"/>
      <c r="C122" s="961"/>
      <c r="D122" s="128"/>
      <c r="E122" s="128"/>
      <c r="F122" s="129"/>
      <c r="G122" s="129"/>
      <c r="H122" s="129"/>
      <c r="I122" s="134"/>
      <c r="J122" s="129"/>
      <c r="K122" s="107"/>
      <c r="L122" s="107"/>
      <c r="M122" s="107"/>
      <c r="N122" s="107"/>
      <c r="O122" s="107"/>
    </row>
    <row r="123" spans="1:15" s="8" customFormat="1" x14ac:dyDescent="0.25">
      <c r="A123" s="696"/>
      <c r="B123" s="946"/>
      <c r="C123" s="961"/>
      <c r="D123" s="128"/>
      <c r="E123" s="128"/>
      <c r="F123" s="129"/>
      <c r="G123" s="129"/>
      <c r="H123" s="129"/>
      <c r="I123" s="134"/>
      <c r="J123" s="129"/>
      <c r="K123" s="107"/>
      <c r="L123" s="107"/>
      <c r="M123" s="107"/>
      <c r="N123" s="107"/>
      <c r="O123" s="107"/>
    </row>
    <row r="124" spans="1:15" s="8" customFormat="1" x14ac:dyDescent="0.25">
      <c r="A124" s="696"/>
      <c r="B124" s="946"/>
      <c r="C124" s="961"/>
      <c r="D124" s="128"/>
      <c r="E124" s="128"/>
      <c r="F124" s="129"/>
      <c r="G124" s="129"/>
      <c r="H124" s="129"/>
      <c r="I124" s="134"/>
      <c r="J124" s="129"/>
      <c r="K124" s="107"/>
      <c r="L124" s="107"/>
      <c r="M124" s="107"/>
      <c r="N124" s="107"/>
      <c r="O124" s="107"/>
    </row>
    <row r="125" spans="1:15" s="8" customFormat="1" x14ac:dyDescent="0.25">
      <c r="A125" s="696"/>
      <c r="B125" s="946"/>
      <c r="C125" s="961"/>
      <c r="D125" s="128"/>
      <c r="E125" s="128"/>
      <c r="F125" s="129"/>
      <c r="G125" s="129"/>
      <c r="H125" s="129"/>
      <c r="I125" s="134"/>
      <c r="J125" s="129"/>
      <c r="K125" s="107"/>
      <c r="L125" s="107"/>
      <c r="M125" s="107"/>
      <c r="N125" s="107"/>
      <c r="O125" s="107"/>
    </row>
    <row r="126" spans="1:15" s="8" customFormat="1" ht="15.75" thickBot="1" x14ac:dyDescent="0.3">
      <c r="A126" s="697"/>
      <c r="B126" s="946"/>
      <c r="C126" s="961"/>
      <c r="D126" s="128"/>
      <c r="E126" s="128"/>
      <c r="F126" s="129"/>
      <c r="G126" s="129"/>
      <c r="H126" s="129"/>
      <c r="I126" s="134"/>
      <c r="J126" s="129"/>
      <c r="K126" s="107"/>
      <c r="L126" s="107"/>
      <c r="M126" s="107"/>
      <c r="N126" s="107"/>
      <c r="O126" s="107"/>
    </row>
    <row r="127" spans="1:15" s="8" customFormat="1" ht="37.5" customHeight="1" x14ac:dyDescent="0.25">
      <c r="A127" s="634"/>
      <c r="B127" s="946"/>
      <c r="C127" s="961"/>
      <c r="D127" s="128"/>
      <c r="E127" s="128"/>
      <c r="F127" s="129"/>
      <c r="G127" s="129"/>
      <c r="H127" s="129"/>
      <c r="I127" s="134"/>
      <c r="J127" s="129"/>
      <c r="K127" s="107"/>
      <c r="L127" s="107"/>
      <c r="M127" s="107"/>
      <c r="N127" s="107"/>
      <c r="O127" s="107"/>
    </row>
    <row r="128" spans="1:15" s="8" customFormat="1" ht="15.75" customHeight="1" x14ac:dyDescent="0.25">
      <c r="A128" s="635"/>
      <c r="B128" s="946"/>
      <c r="C128" s="961"/>
      <c r="D128" s="128"/>
      <c r="E128" s="128"/>
      <c r="F128" s="129"/>
      <c r="G128" s="129"/>
      <c r="H128" s="129"/>
      <c r="I128" s="134"/>
      <c r="J128" s="129"/>
      <c r="K128" s="107"/>
      <c r="L128" s="107"/>
      <c r="M128" s="107"/>
      <c r="N128" s="107"/>
      <c r="O128" s="107"/>
    </row>
    <row r="129" spans="1:15" s="8" customFormat="1" ht="15.75" customHeight="1" x14ac:dyDescent="0.25">
      <c r="A129" s="635"/>
      <c r="B129" s="946"/>
      <c r="C129" s="961"/>
      <c r="D129" s="128"/>
      <c r="E129" s="128"/>
      <c r="F129" s="129"/>
      <c r="G129" s="129"/>
      <c r="H129" s="129"/>
      <c r="I129" s="134"/>
      <c r="J129" s="129"/>
      <c r="K129" s="107"/>
      <c r="L129" s="107"/>
      <c r="M129" s="107"/>
      <c r="N129" s="107"/>
      <c r="O129" s="107"/>
    </row>
    <row r="130" spans="1:15" s="8" customFormat="1" ht="15.75" customHeight="1" x14ac:dyDescent="0.25">
      <c r="A130" s="635"/>
      <c r="B130" s="946"/>
      <c r="C130" s="961"/>
      <c r="D130" s="128"/>
      <c r="E130" s="128"/>
      <c r="F130" s="129"/>
      <c r="G130" s="129"/>
      <c r="H130" s="129"/>
      <c r="I130" s="134"/>
      <c r="J130" s="129"/>
      <c r="K130" s="107"/>
      <c r="L130" s="107"/>
      <c r="M130" s="107"/>
      <c r="N130" s="107"/>
      <c r="O130" s="107"/>
    </row>
    <row r="131" spans="1:15" s="8" customFormat="1" ht="15.75" customHeight="1" x14ac:dyDescent="0.25">
      <c r="A131" s="635"/>
      <c r="B131" s="946"/>
      <c r="C131" s="961"/>
      <c r="D131" s="128"/>
      <c r="E131" s="128"/>
      <c r="F131" s="129"/>
      <c r="G131" s="129"/>
      <c r="H131" s="129"/>
      <c r="I131" s="134"/>
      <c r="J131" s="129"/>
      <c r="K131" s="107"/>
      <c r="L131" s="107"/>
      <c r="M131" s="107"/>
      <c r="N131" s="107"/>
      <c r="O131" s="107"/>
    </row>
    <row r="132" spans="1:15" s="8" customFormat="1" ht="15.75" customHeight="1" x14ac:dyDescent="0.25">
      <c r="A132" s="635"/>
      <c r="B132" s="946"/>
      <c r="C132" s="961"/>
      <c r="D132" s="128"/>
      <c r="E132" s="128"/>
      <c r="F132" s="129"/>
      <c r="G132" s="129"/>
      <c r="H132" s="129"/>
      <c r="I132" s="134"/>
      <c r="J132" s="129"/>
      <c r="K132" s="107"/>
      <c r="L132" s="107"/>
      <c r="M132" s="107"/>
      <c r="N132" s="107"/>
      <c r="O132" s="107"/>
    </row>
    <row r="133" spans="1:15" s="8" customFormat="1" ht="15.75" customHeight="1" thickBot="1" x14ac:dyDescent="0.3">
      <c r="A133" s="636"/>
      <c r="B133" s="946"/>
      <c r="C133" s="961"/>
      <c r="D133" s="128"/>
      <c r="E133" s="128"/>
      <c r="F133" s="129"/>
      <c r="G133" s="129"/>
      <c r="H133" s="129"/>
      <c r="I133" s="134"/>
      <c r="J133" s="129"/>
      <c r="K133" s="107"/>
      <c r="L133" s="107"/>
      <c r="M133" s="107"/>
      <c r="N133" s="107"/>
      <c r="O133" s="107"/>
    </row>
    <row r="134" spans="1:15" s="8" customFormat="1" ht="42" customHeight="1" x14ac:dyDescent="0.25">
      <c r="A134" s="686"/>
      <c r="B134" s="946"/>
      <c r="C134" s="961"/>
      <c r="D134" s="128"/>
      <c r="E134" s="128"/>
      <c r="F134" s="129"/>
      <c r="G134" s="129"/>
      <c r="H134" s="129"/>
      <c r="I134" s="134"/>
      <c r="J134" s="129"/>
      <c r="K134" s="107"/>
      <c r="L134" s="107"/>
      <c r="M134" s="107"/>
      <c r="N134" s="107"/>
      <c r="O134" s="107"/>
    </row>
    <row r="135" spans="1:15" s="8" customFormat="1" ht="15" customHeight="1" x14ac:dyDescent="0.25">
      <c r="A135" s="686"/>
      <c r="B135" s="946"/>
      <c r="C135" s="961"/>
      <c r="D135" s="128"/>
      <c r="E135" s="128"/>
      <c r="F135" s="129"/>
      <c r="G135" s="129"/>
      <c r="H135" s="129"/>
      <c r="I135" s="134"/>
      <c r="J135" s="129"/>
      <c r="K135" s="107"/>
      <c r="L135" s="107"/>
      <c r="M135" s="107"/>
      <c r="N135" s="107"/>
      <c r="O135" s="107"/>
    </row>
    <row r="136" spans="1:15" s="8" customFormat="1" ht="15.75" customHeight="1" x14ac:dyDescent="0.25">
      <c r="A136" s="686"/>
      <c r="B136" s="946"/>
      <c r="C136" s="961"/>
      <c r="D136" s="128"/>
      <c r="E136" s="128"/>
      <c r="F136" s="129"/>
      <c r="G136" s="129"/>
      <c r="H136" s="129"/>
      <c r="I136" s="134"/>
      <c r="J136" s="129"/>
      <c r="K136" s="107"/>
      <c r="L136" s="107"/>
      <c r="M136" s="107"/>
      <c r="N136" s="107"/>
      <c r="O136" s="107"/>
    </row>
    <row r="137" spans="1:15" s="8" customFormat="1" ht="3.75" customHeight="1" x14ac:dyDescent="0.25">
      <c r="A137" s="686"/>
      <c r="B137" s="946"/>
      <c r="C137" s="961"/>
      <c r="D137" s="128"/>
      <c r="E137" s="128"/>
      <c r="F137" s="129"/>
      <c r="G137" s="129"/>
      <c r="H137" s="129"/>
      <c r="I137" s="134"/>
      <c r="J137" s="129"/>
      <c r="K137" s="107"/>
      <c r="L137" s="107"/>
      <c r="M137" s="107"/>
      <c r="N137" s="107"/>
      <c r="O137" s="107"/>
    </row>
    <row r="138" spans="1:15" s="8" customFormat="1" ht="25.5" customHeight="1" x14ac:dyDescent="0.25">
      <c r="A138" s="686"/>
      <c r="B138" s="946"/>
      <c r="C138" s="961"/>
      <c r="D138" s="128"/>
      <c r="E138" s="128"/>
      <c r="F138" s="129"/>
      <c r="G138" s="129"/>
      <c r="H138" s="129"/>
      <c r="I138" s="134"/>
      <c r="J138" s="129"/>
      <c r="K138" s="107"/>
      <c r="L138" s="107"/>
      <c r="M138" s="107"/>
      <c r="N138" s="107"/>
      <c r="O138" s="107"/>
    </row>
    <row r="139" spans="1:15" s="8" customFormat="1" x14ac:dyDescent="0.25">
      <c r="A139" s="686"/>
      <c r="B139" s="946"/>
      <c r="C139" s="961"/>
      <c r="D139" s="128"/>
      <c r="E139" s="128"/>
      <c r="F139" s="129"/>
      <c r="G139" s="129"/>
      <c r="H139" s="129"/>
      <c r="I139" s="134"/>
      <c r="J139" s="129"/>
      <c r="K139" s="107"/>
      <c r="L139" s="107"/>
      <c r="M139" s="107"/>
      <c r="N139" s="107"/>
      <c r="O139" s="107"/>
    </row>
    <row r="140" spans="1:15" s="8" customFormat="1" x14ac:dyDescent="0.25">
      <c r="A140" s="686"/>
      <c r="B140" s="946"/>
      <c r="C140" s="961"/>
      <c r="D140" s="128"/>
      <c r="E140" s="128"/>
      <c r="F140" s="129"/>
      <c r="G140" s="129"/>
      <c r="H140" s="129"/>
      <c r="I140" s="134"/>
      <c r="J140" s="129"/>
      <c r="K140" s="107"/>
      <c r="L140" s="107"/>
      <c r="M140" s="107"/>
      <c r="N140" s="107"/>
      <c r="O140" s="107"/>
    </row>
    <row r="141" spans="1:15" s="8" customFormat="1" x14ac:dyDescent="0.25">
      <c r="A141" s="686"/>
      <c r="B141" s="946"/>
      <c r="C141" s="961"/>
      <c r="D141" s="128"/>
      <c r="E141" s="128"/>
      <c r="F141" s="129"/>
      <c r="G141" s="129"/>
      <c r="H141" s="129"/>
      <c r="I141" s="134"/>
      <c r="J141" s="129"/>
      <c r="K141" s="107"/>
      <c r="L141" s="107"/>
      <c r="M141" s="107"/>
      <c r="N141" s="107"/>
      <c r="O141" s="107"/>
    </row>
    <row r="142" spans="1:15" s="8" customFormat="1" x14ac:dyDescent="0.25">
      <c r="A142" s="686"/>
      <c r="B142" s="946"/>
      <c r="C142" s="961"/>
      <c r="D142" s="128"/>
      <c r="E142" s="128"/>
      <c r="F142" s="129"/>
      <c r="G142" s="129"/>
      <c r="H142" s="129"/>
      <c r="I142" s="134"/>
      <c r="J142" s="129"/>
      <c r="K142" s="107"/>
      <c r="L142" s="107"/>
      <c r="M142" s="107"/>
      <c r="N142" s="107"/>
      <c r="O142" s="107"/>
    </row>
    <row r="143" spans="1:15" s="8" customFormat="1" ht="24" customHeight="1" x14ac:dyDescent="0.25">
      <c r="A143" s="686"/>
      <c r="B143" s="946"/>
      <c r="C143" s="961"/>
      <c r="D143" s="128"/>
      <c r="E143" s="128"/>
      <c r="F143" s="129"/>
      <c r="G143" s="129"/>
      <c r="H143" s="129"/>
      <c r="I143" s="134"/>
      <c r="J143" s="129"/>
      <c r="K143" s="107"/>
      <c r="L143" s="107"/>
      <c r="M143" s="107"/>
      <c r="N143" s="107"/>
      <c r="O143" s="107"/>
    </row>
    <row r="144" spans="1:15" s="8" customFormat="1" x14ac:dyDescent="0.25">
      <c r="A144" s="686"/>
      <c r="B144" s="946"/>
      <c r="C144" s="961"/>
      <c r="D144" s="128"/>
      <c r="E144" s="128"/>
      <c r="F144" s="129"/>
      <c r="G144" s="129"/>
      <c r="H144" s="129"/>
      <c r="I144" s="134"/>
      <c r="J144" s="129"/>
      <c r="K144" s="107"/>
      <c r="L144" s="107"/>
      <c r="M144" s="107"/>
      <c r="N144" s="107"/>
      <c r="O144" s="107"/>
    </row>
    <row r="145" spans="1:15" s="8" customFormat="1" x14ac:dyDescent="0.25">
      <c r="A145" s="686"/>
      <c r="B145" s="946"/>
      <c r="C145" s="961"/>
      <c r="D145" s="128"/>
      <c r="E145" s="128"/>
      <c r="F145" s="129"/>
      <c r="G145" s="129"/>
      <c r="H145" s="129"/>
      <c r="I145" s="134"/>
      <c r="J145" s="129"/>
      <c r="K145" s="107"/>
      <c r="L145" s="107"/>
      <c r="M145" s="107"/>
      <c r="N145" s="107"/>
      <c r="O145" s="107"/>
    </row>
    <row r="146" spans="1:15" s="8" customFormat="1" x14ac:dyDescent="0.25">
      <c r="A146" s="686"/>
      <c r="B146" s="946"/>
      <c r="C146" s="961"/>
      <c r="D146" s="128"/>
      <c r="E146" s="128"/>
      <c r="F146" s="129"/>
      <c r="G146" s="129"/>
      <c r="H146" s="129"/>
      <c r="I146" s="134"/>
      <c r="J146" s="129"/>
      <c r="K146" s="107"/>
      <c r="L146" s="107"/>
      <c r="M146" s="107"/>
      <c r="N146" s="107"/>
      <c r="O146" s="107"/>
    </row>
    <row r="147" spans="1:15" s="8" customFormat="1" x14ac:dyDescent="0.25">
      <c r="A147" s="686"/>
      <c r="B147" s="946"/>
      <c r="C147" s="961"/>
      <c r="D147" s="128"/>
      <c r="E147" s="128"/>
      <c r="F147" s="129"/>
      <c r="G147" s="129"/>
      <c r="H147" s="129"/>
      <c r="I147" s="134"/>
      <c r="J147" s="129"/>
      <c r="K147" s="107"/>
      <c r="L147" s="107"/>
      <c r="M147" s="107"/>
      <c r="N147" s="107"/>
      <c r="O147" s="107"/>
    </row>
    <row r="148" spans="1:15" s="8" customFormat="1" x14ac:dyDescent="0.25">
      <c r="A148" s="686"/>
      <c r="B148" s="946"/>
      <c r="C148" s="961"/>
      <c r="D148" s="128"/>
      <c r="E148" s="128"/>
      <c r="F148" s="129"/>
      <c r="G148" s="129"/>
      <c r="H148" s="129"/>
      <c r="I148" s="134"/>
      <c r="J148" s="129"/>
      <c r="K148" s="107"/>
      <c r="L148" s="107"/>
      <c r="M148" s="107"/>
      <c r="N148" s="107"/>
      <c r="O148" s="107"/>
    </row>
    <row r="149" spans="1:15" s="8" customFormat="1" x14ac:dyDescent="0.25">
      <c r="A149" s="686"/>
      <c r="B149" s="946"/>
      <c r="C149" s="961"/>
      <c r="D149" s="128"/>
      <c r="E149" s="128"/>
      <c r="F149" s="129"/>
      <c r="G149" s="129"/>
      <c r="H149" s="129"/>
      <c r="I149" s="134"/>
      <c r="J149" s="129"/>
      <c r="K149" s="107"/>
      <c r="L149" s="107"/>
      <c r="M149" s="107"/>
      <c r="N149" s="107"/>
      <c r="O149" s="107"/>
    </row>
    <row r="150" spans="1:15" s="8" customFormat="1" x14ac:dyDescent="0.25">
      <c r="A150" s="686"/>
      <c r="B150" s="946"/>
      <c r="C150" s="961"/>
      <c r="D150" s="128"/>
      <c r="E150" s="128"/>
      <c r="F150" s="129"/>
      <c r="G150" s="129"/>
      <c r="H150" s="129"/>
      <c r="I150" s="134"/>
      <c r="J150" s="129"/>
      <c r="K150" s="107"/>
      <c r="L150" s="107"/>
      <c r="M150" s="107"/>
      <c r="N150" s="107"/>
      <c r="O150" s="107"/>
    </row>
    <row r="151" spans="1:15" s="8" customFormat="1" ht="15.75" thickBot="1" x14ac:dyDescent="0.3">
      <c r="A151" s="687"/>
      <c r="B151" s="946"/>
      <c r="C151" s="961"/>
      <c r="D151" s="128"/>
      <c r="E151" s="128"/>
      <c r="F151" s="129"/>
      <c r="G151" s="129"/>
      <c r="H151" s="129"/>
      <c r="I151" s="134"/>
      <c r="J151" s="129"/>
      <c r="K151" s="107"/>
      <c r="L151" s="107"/>
      <c r="M151" s="107"/>
      <c r="N151" s="107"/>
      <c r="O151" s="107"/>
    </row>
    <row r="152" spans="1:15" s="8" customFormat="1" ht="37.5" customHeight="1" x14ac:dyDescent="0.25">
      <c r="A152" s="634"/>
      <c r="B152" s="946"/>
      <c r="C152" s="961"/>
      <c r="D152" s="128"/>
      <c r="E152" s="128"/>
      <c r="F152" s="129"/>
      <c r="G152" s="129"/>
      <c r="H152" s="129"/>
      <c r="I152" s="134"/>
      <c r="J152" s="129"/>
      <c r="K152" s="107"/>
      <c r="L152" s="107"/>
      <c r="M152" s="107"/>
      <c r="N152" s="107"/>
      <c r="O152" s="107"/>
    </row>
    <row r="153" spans="1:15" s="8" customFormat="1" x14ac:dyDescent="0.25">
      <c r="A153" s="635"/>
      <c r="B153" s="946"/>
      <c r="C153" s="961"/>
      <c r="D153" s="128"/>
      <c r="E153" s="128"/>
      <c r="F153" s="129"/>
      <c r="G153" s="129"/>
      <c r="H153" s="129"/>
      <c r="I153" s="134"/>
      <c r="J153" s="129"/>
      <c r="K153" s="107"/>
      <c r="L153" s="107"/>
      <c r="M153" s="107"/>
      <c r="N153" s="107"/>
      <c r="O153" s="107"/>
    </row>
    <row r="154" spans="1:15" s="8" customFormat="1" x14ac:dyDescent="0.25">
      <c r="A154" s="635"/>
      <c r="B154" s="946"/>
      <c r="C154" s="961"/>
      <c r="D154" s="128"/>
      <c r="E154" s="128"/>
      <c r="F154" s="129"/>
      <c r="G154" s="129"/>
      <c r="H154" s="129"/>
      <c r="I154" s="134"/>
      <c r="J154" s="129"/>
      <c r="K154" s="107"/>
      <c r="L154" s="107"/>
      <c r="M154" s="107"/>
      <c r="N154" s="107"/>
      <c r="O154" s="107"/>
    </row>
    <row r="155" spans="1:15" s="8" customFormat="1" x14ac:dyDescent="0.25">
      <c r="A155" s="635"/>
      <c r="B155" s="946"/>
      <c r="C155" s="961"/>
      <c r="D155" s="128"/>
      <c r="E155" s="128"/>
      <c r="F155" s="129"/>
      <c r="G155" s="129"/>
      <c r="H155" s="129"/>
      <c r="I155" s="134"/>
      <c r="J155" s="129"/>
      <c r="K155" s="107"/>
      <c r="L155" s="107"/>
      <c r="M155" s="107"/>
      <c r="N155" s="107"/>
      <c r="O155" s="107"/>
    </row>
    <row r="156" spans="1:15" s="8" customFormat="1" x14ac:dyDescent="0.25">
      <c r="A156" s="635"/>
      <c r="B156" s="946"/>
      <c r="C156" s="961"/>
      <c r="D156" s="128"/>
      <c r="E156" s="128"/>
      <c r="F156" s="129"/>
      <c r="G156" s="129"/>
      <c r="H156" s="129"/>
      <c r="I156" s="134"/>
      <c r="J156" s="129"/>
      <c r="K156" s="107"/>
      <c r="L156" s="107"/>
      <c r="M156" s="107"/>
      <c r="N156" s="107"/>
      <c r="O156" s="107"/>
    </row>
    <row r="157" spans="1:15" s="8" customFormat="1" ht="15.75" thickBot="1" x14ac:dyDescent="0.3">
      <c r="A157" s="636"/>
      <c r="B157" s="946"/>
      <c r="C157" s="961"/>
      <c r="D157" s="128"/>
      <c r="E157" s="128"/>
      <c r="F157" s="129"/>
      <c r="G157" s="129"/>
      <c r="H157" s="129"/>
      <c r="I157" s="134"/>
      <c r="J157" s="129"/>
      <c r="K157" s="107"/>
      <c r="L157" s="107"/>
      <c r="M157" s="107"/>
      <c r="N157" s="107"/>
      <c r="O157" s="107"/>
    </row>
    <row r="158" spans="1:15" ht="7.5" customHeight="1" thickBot="1" x14ac:dyDescent="0.3">
      <c r="B158" s="946"/>
      <c r="C158" s="961"/>
      <c r="D158" s="128"/>
      <c r="E158" s="128"/>
      <c r="F158" s="129"/>
      <c r="G158" s="129"/>
      <c r="H158" s="129"/>
      <c r="I158" s="134"/>
      <c r="J158" s="129"/>
      <c r="K158" s="107"/>
      <c r="L158" s="107"/>
      <c r="M158" s="107"/>
      <c r="N158" s="107"/>
      <c r="O158" s="107"/>
    </row>
    <row r="159" spans="1:15" x14ac:dyDescent="0.25">
      <c r="A159" s="683"/>
      <c r="B159" s="946"/>
      <c r="C159" s="961"/>
      <c r="D159" s="128"/>
      <c r="E159" s="128"/>
      <c r="F159" s="129"/>
      <c r="G159" s="129"/>
      <c r="H159" s="129"/>
      <c r="I159" s="134"/>
      <c r="J159" s="129"/>
      <c r="K159" s="107"/>
      <c r="L159" s="107"/>
      <c r="M159" s="107"/>
      <c r="N159" s="107"/>
      <c r="O159" s="107"/>
    </row>
    <row r="160" spans="1:15" s="8" customFormat="1" x14ac:dyDescent="0.25">
      <c r="A160" s="684"/>
      <c r="B160" s="946"/>
      <c r="C160" s="961"/>
      <c r="D160" s="128"/>
      <c r="E160" s="128"/>
      <c r="F160" s="129"/>
      <c r="G160" s="129"/>
      <c r="H160" s="129"/>
      <c r="I160" s="134"/>
      <c r="J160" s="129"/>
      <c r="K160" s="107"/>
      <c r="L160" s="107"/>
      <c r="M160" s="107"/>
      <c r="N160" s="107"/>
      <c r="O160" s="107"/>
    </row>
    <row r="161" spans="1:15" s="8" customFormat="1" x14ac:dyDescent="0.25">
      <c r="A161" s="684"/>
      <c r="B161" s="946"/>
      <c r="C161" s="961"/>
      <c r="D161" s="128"/>
      <c r="E161" s="128"/>
      <c r="F161" s="129"/>
      <c r="G161" s="129"/>
      <c r="H161" s="129"/>
      <c r="I161" s="134"/>
      <c r="J161" s="129"/>
      <c r="K161" s="107"/>
      <c r="L161" s="107"/>
      <c r="M161" s="107"/>
      <c r="N161" s="107"/>
      <c r="O161" s="107"/>
    </row>
    <row r="162" spans="1:15" s="8" customFormat="1" x14ac:dyDescent="0.25">
      <c r="A162" s="684"/>
      <c r="B162" s="946"/>
      <c r="C162" s="961"/>
      <c r="D162" s="128"/>
      <c r="E162" s="128"/>
      <c r="F162" s="129"/>
      <c r="G162" s="129"/>
      <c r="H162" s="129"/>
      <c r="I162" s="134"/>
      <c r="J162" s="129"/>
      <c r="K162" s="107"/>
      <c r="L162" s="107"/>
      <c r="M162" s="107"/>
      <c r="N162" s="107"/>
      <c r="O162" s="107"/>
    </row>
    <row r="163" spans="1:15" s="8" customFormat="1" x14ac:dyDescent="0.25">
      <c r="A163" s="684"/>
      <c r="B163" s="946"/>
      <c r="C163" s="961"/>
      <c r="D163" s="128"/>
      <c r="E163" s="128"/>
      <c r="F163" s="129"/>
      <c r="G163" s="129"/>
      <c r="H163" s="129"/>
      <c r="I163" s="134"/>
      <c r="J163" s="129"/>
      <c r="K163" s="107"/>
      <c r="L163" s="107"/>
      <c r="M163" s="107"/>
      <c r="N163" s="107"/>
      <c r="O163" s="107"/>
    </row>
    <row r="164" spans="1:15" s="8" customFormat="1" x14ac:dyDescent="0.25">
      <c r="A164" s="684"/>
      <c r="B164" s="946"/>
      <c r="C164" s="961"/>
      <c r="D164" s="128"/>
      <c r="E164" s="128"/>
      <c r="F164" s="129"/>
      <c r="G164" s="129"/>
      <c r="H164" s="129"/>
      <c r="I164" s="134"/>
      <c r="J164" s="129"/>
      <c r="K164" s="107"/>
      <c r="L164" s="107"/>
      <c r="M164" s="107"/>
      <c r="N164" s="107"/>
      <c r="O164" s="107"/>
    </row>
    <row r="165" spans="1:15" x14ac:dyDescent="0.25">
      <c r="A165" s="684"/>
      <c r="B165" s="946"/>
      <c r="C165" s="961"/>
      <c r="D165" s="128"/>
      <c r="E165" s="128"/>
      <c r="F165" s="129"/>
      <c r="G165" s="129"/>
      <c r="H165" s="129"/>
      <c r="I165" s="134"/>
      <c r="J165" s="129"/>
      <c r="K165" s="107"/>
      <c r="L165" s="107"/>
      <c r="M165" s="107"/>
      <c r="N165" s="107"/>
      <c r="O165" s="107"/>
    </row>
    <row r="166" spans="1:15" x14ac:dyDescent="0.25">
      <c r="A166" s="684"/>
      <c r="B166" s="946"/>
      <c r="C166" s="961"/>
      <c r="D166" s="128"/>
      <c r="E166" s="128"/>
      <c r="F166" s="129"/>
      <c r="G166" s="129"/>
      <c r="H166" s="129"/>
      <c r="I166" s="134"/>
      <c r="J166" s="129"/>
      <c r="K166" s="107"/>
      <c r="L166" s="107"/>
      <c r="M166" s="107"/>
      <c r="N166" s="107"/>
      <c r="O166" s="107"/>
    </row>
    <row r="167" spans="1:15" ht="15.75" thickBot="1" x14ac:dyDescent="0.3">
      <c r="A167" s="685"/>
      <c r="B167" s="946"/>
      <c r="C167" s="961"/>
      <c r="D167" s="128"/>
      <c r="E167" s="128"/>
      <c r="F167" s="129"/>
      <c r="G167" s="129"/>
      <c r="H167" s="129"/>
      <c r="I167" s="134"/>
      <c r="J167" s="129"/>
      <c r="K167" s="107"/>
      <c r="L167" s="107"/>
      <c r="M167" s="107"/>
      <c r="N167" s="107"/>
      <c r="O167" s="107"/>
    </row>
    <row r="168" spans="1:15" x14ac:dyDescent="0.25">
      <c r="A168" s="27"/>
      <c r="B168" s="946"/>
      <c r="C168" s="961"/>
      <c r="D168" s="128"/>
      <c r="E168" s="128"/>
      <c r="F168" s="129"/>
      <c r="G168" s="129"/>
      <c r="H168" s="129"/>
      <c r="I168" s="134"/>
      <c r="J168" s="129"/>
      <c r="K168" s="107"/>
      <c r="L168" s="107"/>
      <c r="M168" s="107"/>
      <c r="N168" s="107"/>
      <c r="O168" s="107"/>
    </row>
    <row r="169" spans="1:15" x14ac:dyDescent="0.25">
      <c r="A169" s="27"/>
      <c r="B169" s="946"/>
      <c r="C169" s="961"/>
      <c r="D169" s="128"/>
      <c r="E169" s="128"/>
      <c r="F169" s="129"/>
      <c r="G169" s="129"/>
      <c r="H169" s="129"/>
      <c r="I169" s="134"/>
      <c r="J169" s="129"/>
      <c r="K169" s="107"/>
      <c r="L169" s="107"/>
      <c r="M169" s="107"/>
      <c r="N169" s="107"/>
      <c r="O169" s="107"/>
    </row>
    <row r="170" spans="1:15" x14ac:dyDescent="0.25">
      <c r="A170" s="27"/>
      <c r="B170" s="946"/>
      <c r="C170" s="961"/>
      <c r="D170" s="128"/>
      <c r="E170" s="128"/>
      <c r="F170" s="129"/>
      <c r="G170" s="129"/>
      <c r="H170" s="129"/>
      <c r="I170" s="134"/>
      <c r="J170" s="129"/>
      <c r="K170" s="107"/>
      <c r="L170" s="107"/>
      <c r="M170" s="107"/>
      <c r="N170" s="107"/>
      <c r="O170" s="107"/>
    </row>
    <row r="171" spans="1:15" x14ac:dyDescent="0.25">
      <c r="A171" s="27"/>
      <c r="B171" s="946"/>
      <c r="C171" s="961"/>
      <c r="D171" s="128"/>
      <c r="E171" s="128"/>
      <c r="F171" s="129"/>
      <c r="G171" s="129"/>
      <c r="H171" s="129"/>
      <c r="I171" s="134"/>
      <c r="J171" s="129"/>
      <c r="K171" s="107"/>
      <c r="L171" s="107"/>
      <c r="M171" s="107"/>
      <c r="N171" s="107"/>
      <c r="O171" s="107"/>
    </row>
    <row r="172" spans="1:15" x14ac:dyDescent="0.25">
      <c r="A172" s="27"/>
      <c r="B172" s="946"/>
      <c r="C172" s="961"/>
      <c r="D172" s="128"/>
      <c r="E172" s="128"/>
      <c r="F172" s="129"/>
      <c r="G172" s="129"/>
      <c r="H172" s="129"/>
      <c r="I172" s="134"/>
      <c r="J172" s="129"/>
      <c r="K172" s="107"/>
      <c r="L172" s="107"/>
      <c r="M172" s="107"/>
      <c r="N172" s="107"/>
      <c r="O172" s="107"/>
    </row>
    <row r="173" spans="1:15" x14ac:dyDescent="0.25">
      <c r="A173" s="27"/>
      <c r="B173" s="946"/>
      <c r="C173" s="961"/>
      <c r="D173" s="128"/>
      <c r="E173" s="128"/>
      <c r="F173" s="129"/>
      <c r="G173" s="129"/>
      <c r="H173" s="129"/>
      <c r="I173" s="134"/>
      <c r="J173" s="129"/>
      <c r="K173" s="107"/>
      <c r="L173" s="107"/>
      <c r="M173" s="107"/>
      <c r="N173" s="107"/>
      <c r="O173" s="107"/>
    </row>
    <row r="174" spans="1:15" x14ac:dyDescent="0.25">
      <c r="A174" s="27"/>
      <c r="B174" s="946"/>
      <c r="C174" s="961"/>
      <c r="D174" s="128"/>
      <c r="E174" s="128"/>
      <c r="F174" s="129"/>
      <c r="G174" s="129"/>
      <c r="H174" s="129"/>
      <c r="I174" s="134"/>
      <c r="J174" s="129"/>
      <c r="K174" s="107"/>
      <c r="L174" s="107"/>
      <c r="M174" s="107"/>
      <c r="N174" s="107"/>
      <c r="O174" s="107"/>
    </row>
    <row r="175" spans="1:15" x14ac:dyDescent="0.25">
      <c r="A175" s="27"/>
      <c r="B175" s="946"/>
      <c r="C175" s="961"/>
      <c r="D175" s="128"/>
      <c r="E175" s="128"/>
      <c r="F175" s="129"/>
      <c r="G175" s="129"/>
      <c r="H175" s="129"/>
      <c r="I175" s="134"/>
      <c r="J175" s="129"/>
      <c r="K175" s="107"/>
      <c r="L175" s="107"/>
      <c r="M175" s="107"/>
      <c r="N175" s="107"/>
      <c r="O175" s="107"/>
    </row>
    <row r="176" spans="1:15" x14ac:dyDescent="0.25">
      <c r="A176" s="27"/>
      <c r="B176" s="946"/>
      <c r="C176" s="961"/>
      <c r="D176" s="128"/>
      <c r="E176" s="128"/>
      <c r="F176" s="129"/>
      <c r="G176" s="129"/>
      <c r="H176" s="129"/>
      <c r="I176" s="134"/>
      <c r="J176" s="129"/>
      <c r="K176" s="107"/>
      <c r="L176" s="107"/>
      <c r="M176" s="107"/>
      <c r="N176" s="107"/>
      <c r="O176" s="107"/>
    </row>
    <row r="177" spans="1:15" x14ac:dyDescent="0.25">
      <c r="A177" s="27"/>
      <c r="B177" s="946"/>
      <c r="C177" s="961"/>
      <c r="D177" s="128"/>
      <c r="E177" s="128"/>
      <c r="F177" s="129"/>
      <c r="G177" s="129"/>
      <c r="H177" s="129"/>
      <c r="I177" s="134"/>
      <c r="J177" s="129"/>
      <c r="K177" s="107"/>
      <c r="L177" s="107"/>
      <c r="M177" s="107"/>
      <c r="N177" s="107"/>
      <c r="O177" s="107"/>
    </row>
    <row r="178" spans="1:15" x14ac:dyDescent="0.25">
      <c r="A178" s="27"/>
      <c r="B178" s="946"/>
      <c r="C178" s="961"/>
      <c r="D178" s="128"/>
      <c r="E178" s="128"/>
      <c r="F178" s="129"/>
      <c r="G178" s="129"/>
      <c r="H178" s="129"/>
      <c r="I178" s="134"/>
      <c r="J178" s="129"/>
      <c r="K178" s="107"/>
      <c r="L178" s="107"/>
      <c r="M178" s="107"/>
      <c r="N178" s="107"/>
      <c r="O178" s="107"/>
    </row>
    <row r="179" spans="1:15" x14ac:dyDescent="0.25">
      <c r="A179" s="27"/>
      <c r="B179" s="946"/>
      <c r="C179" s="961"/>
      <c r="D179" s="128"/>
      <c r="E179" s="128"/>
      <c r="F179" s="129"/>
      <c r="G179" s="129"/>
      <c r="H179" s="129"/>
      <c r="I179" s="134"/>
      <c r="J179" s="129"/>
      <c r="K179" s="107"/>
      <c r="L179" s="107"/>
      <c r="M179" s="107"/>
      <c r="N179" s="107"/>
      <c r="O179" s="107"/>
    </row>
    <row r="180" spans="1:15" x14ac:dyDescent="0.25">
      <c r="A180" s="27"/>
      <c r="B180" s="946"/>
      <c r="C180" s="961"/>
      <c r="D180" s="128"/>
      <c r="E180" s="128"/>
      <c r="F180" s="129"/>
      <c r="G180" s="129"/>
      <c r="H180" s="129"/>
      <c r="I180" s="134"/>
      <c r="J180" s="129"/>
      <c r="K180" s="107"/>
      <c r="L180" s="107"/>
      <c r="M180" s="107"/>
      <c r="N180" s="107"/>
      <c r="O180" s="107"/>
    </row>
    <row r="181" spans="1:15" x14ac:dyDescent="0.25">
      <c r="A181" s="27"/>
      <c r="B181" s="946"/>
      <c r="C181" s="961"/>
      <c r="D181" s="128"/>
      <c r="E181" s="128"/>
      <c r="F181" s="129"/>
      <c r="G181" s="129"/>
      <c r="H181" s="129"/>
      <c r="I181" s="134"/>
      <c r="J181" s="129"/>
      <c r="K181" s="107"/>
      <c r="L181" s="107"/>
      <c r="M181" s="107"/>
      <c r="N181" s="107"/>
      <c r="O181" s="107"/>
    </row>
    <row r="182" spans="1:15" x14ac:dyDescent="0.25">
      <c r="A182" s="27"/>
      <c r="B182" s="946"/>
      <c r="C182" s="961"/>
      <c r="D182" s="128"/>
      <c r="E182" s="128"/>
      <c r="F182" s="129"/>
      <c r="G182" s="129"/>
      <c r="H182" s="129"/>
      <c r="I182" s="134"/>
      <c r="J182" s="129"/>
      <c r="K182" s="107"/>
      <c r="L182" s="107"/>
      <c r="M182" s="107"/>
      <c r="N182" s="107"/>
      <c r="O182" s="107"/>
    </row>
    <row r="183" spans="1:15" x14ac:dyDescent="0.25">
      <c r="A183" s="27"/>
      <c r="B183" s="946"/>
      <c r="C183" s="961"/>
      <c r="D183" s="128"/>
      <c r="E183" s="128"/>
      <c r="F183" s="129"/>
      <c r="G183" s="129"/>
      <c r="H183" s="129"/>
      <c r="I183" s="134"/>
      <c r="J183" s="129"/>
      <c r="K183" s="107"/>
      <c r="L183" s="107"/>
      <c r="M183" s="107"/>
      <c r="N183" s="107"/>
      <c r="O183" s="107"/>
    </row>
    <row r="184" spans="1:15" x14ac:dyDescent="0.25">
      <c r="A184" s="27"/>
      <c r="B184" s="946"/>
      <c r="C184" s="961"/>
      <c r="D184" s="128"/>
      <c r="E184" s="128"/>
      <c r="F184" s="129"/>
      <c r="G184" s="129"/>
      <c r="H184" s="129"/>
      <c r="I184" s="134"/>
      <c r="J184" s="129"/>
      <c r="K184" s="107"/>
      <c r="L184" s="107"/>
      <c r="M184" s="107"/>
      <c r="N184" s="107"/>
      <c r="O184" s="107"/>
    </row>
    <row r="185" spans="1:15" x14ac:dyDescent="0.25">
      <c r="A185" s="27"/>
      <c r="B185" s="946"/>
      <c r="C185" s="961"/>
      <c r="D185" s="128"/>
      <c r="E185" s="128"/>
      <c r="F185" s="129"/>
      <c r="G185" s="129"/>
      <c r="H185" s="129"/>
      <c r="I185" s="134"/>
      <c r="J185" s="129"/>
      <c r="K185" s="107"/>
      <c r="L185" s="107"/>
      <c r="M185" s="107"/>
      <c r="N185" s="107"/>
      <c r="O185" s="107"/>
    </row>
    <row r="186" spans="1:15" x14ac:dyDescent="0.25">
      <c r="A186" s="27"/>
      <c r="B186" s="946"/>
      <c r="C186" s="961"/>
      <c r="D186" s="128"/>
      <c r="E186" s="128"/>
      <c r="F186" s="129"/>
      <c r="G186" s="129"/>
      <c r="H186" s="129"/>
      <c r="I186" s="134"/>
      <c r="J186" s="129"/>
      <c r="K186" s="107"/>
      <c r="L186" s="107"/>
      <c r="M186" s="107"/>
      <c r="N186" s="107"/>
      <c r="O186" s="107"/>
    </row>
    <row r="187" spans="1:15" x14ac:dyDescent="0.25">
      <c r="A187" s="27"/>
      <c r="B187" s="946"/>
      <c r="C187" s="961"/>
      <c r="D187" s="128"/>
      <c r="E187" s="128"/>
      <c r="F187" s="129"/>
      <c r="G187" s="129"/>
      <c r="H187" s="129"/>
      <c r="I187" s="134"/>
      <c r="J187" s="129"/>
      <c r="K187" s="107"/>
      <c r="L187" s="107"/>
      <c r="M187" s="107"/>
      <c r="N187" s="107"/>
      <c r="O187" s="107"/>
    </row>
    <row r="188" spans="1:15" x14ac:dyDescent="0.25">
      <c r="A188" s="27"/>
      <c r="B188" s="946"/>
      <c r="C188" s="961"/>
      <c r="D188" s="128"/>
      <c r="E188" s="128"/>
      <c r="F188" s="129"/>
      <c r="G188" s="129"/>
      <c r="H188" s="129"/>
      <c r="I188" s="134"/>
      <c r="J188" s="129"/>
      <c r="K188" s="107"/>
      <c r="L188" s="107"/>
      <c r="M188" s="107"/>
      <c r="N188" s="107"/>
      <c r="O188" s="107"/>
    </row>
    <row r="189" spans="1:15" x14ac:dyDescent="0.25">
      <c r="A189" s="27"/>
      <c r="B189" s="946"/>
      <c r="C189" s="961"/>
      <c r="D189" s="128"/>
      <c r="E189" s="128"/>
      <c r="F189" s="129"/>
      <c r="G189" s="129"/>
      <c r="H189" s="129"/>
      <c r="I189" s="134"/>
      <c r="J189" s="129"/>
      <c r="K189" s="107"/>
      <c r="L189" s="107"/>
      <c r="M189" s="107"/>
      <c r="N189" s="107"/>
      <c r="O189" s="107"/>
    </row>
    <row r="190" spans="1:15" x14ac:dyDescent="0.25">
      <c r="A190" s="27"/>
      <c r="B190" s="946"/>
      <c r="C190" s="961"/>
      <c r="D190" s="128"/>
      <c r="E190" s="128"/>
      <c r="F190" s="129"/>
      <c r="G190" s="129"/>
      <c r="H190" s="129"/>
      <c r="I190" s="134"/>
      <c r="J190" s="129"/>
      <c r="K190" s="107"/>
      <c r="L190" s="107"/>
      <c r="M190" s="107"/>
      <c r="N190" s="107"/>
      <c r="O190" s="107"/>
    </row>
    <row r="191" spans="1:15" x14ac:dyDescent="0.25">
      <c r="A191" s="27"/>
      <c r="B191" s="946"/>
      <c r="C191" s="961"/>
      <c r="D191" s="128"/>
      <c r="E191" s="128"/>
      <c r="F191" s="129"/>
      <c r="G191" s="129"/>
      <c r="H191" s="129"/>
      <c r="I191" s="134"/>
      <c r="J191" s="129"/>
      <c r="K191" s="107"/>
      <c r="L191" s="107"/>
      <c r="M191" s="107"/>
      <c r="N191" s="107"/>
      <c r="O191" s="107"/>
    </row>
    <row r="192" spans="1:15" x14ac:dyDescent="0.25">
      <c r="A192" s="27"/>
      <c r="B192" s="946"/>
      <c r="C192" s="961"/>
      <c r="D192" s="128"/>
      <c r="E192" s="128"/>
      <c r="F192" s="129"/>
      <c r="G192" s="129"/>
      <c r="H192" s="129"/>
      <c r="I192" s="134"/>
      <c r="J192" s="129"/>
      <c r="K192" s="107"/>
      <c r="L192" s="107"/>
      <c r="M192" s="107"/>
      <c r="N192" s="107"/>
      <c r="O192" s="107"/>
    </row>
    <row r="193" spans="1:15" x14ac:dyDescent="0.25">
      <c r="A193" s="27"/>
      <c r="B193" s="946"/>
      <c r="C193" s="961"/>
      <c r="D193" s="128"/>
      <c r="E193" s="128"/>
      <c r="F193" s="129"/>
      <c r="G193" s="129"/>
      <c r="H193" s="129"/>
      <c r="I193" s="134"/>
      <c r="J193" s="129"/>
      <c r="K193" s="107"/>
      <c r="L193" s="107"/>
      <c r="M193" s="107"/>
      <c r="N193" s="107"/>
      <c r="O193" s="107"/>
    </row>
    <row r="194" spans="1:15" x14ac:dyDescent="0.25">
      <c r="A194" s="27"/>
      <c r="B194" s="946"/>
      <c r="C194" s="961"/>
      <c r="D194" s="128"/>
      <c r="E194" s="128"/>
      <c r="F194" s="129"/>
      <c r="G194" s="129"/>
      <c r="H194" s="129"/>
      <c r="I194" s="134"/>
      <c r="J194" s="129"/>
      <c r="K194" s="107"/>
      <c r="L194" s="107"/>
      <c r="M194" s="107"/>
      <c r="N194" s="107"/>
      <c r="O194" s="107"/>
    </row>
    <row r="195" spans="1:15" x14ac:dyDescent="0.25">
      <c r="A195" s="27"/>
      <c r="B195" s="946"/>
      <c r="C195" s="961"/>
      <c r="D195" s="128"/>
      <c r="E195" s="128"/>
      <c r="F195" s="129"/>
      <c r="G195" s="129"/>
      <c r="H195" s="129"/>
      <c r="I195" s="134"/>
      <c r="J195" s="129"/>
      <c r="K195" s="107"/>
      <c r="L195" s="107"/>
      <c r="M195" s="107"/>
      <c r="N195" s="107"/>
      <c r="O195" s="107"/>
    </row>
    <row r="196" spans="1:15" x14ac:dyDescent="0.25">
      <c r="A196" s="27"/>
      <c r="B196" s="946"/>
      <c r="C196" s="961"/>
      <c r="D196" s="128"/>
      <c r="E196" s="128"/>
      <c r="F196" s="129"/>
      <c r="G196" s="129"/>
      <c r="H196" s="129"/>
      <c r="I196" s="134"/>
      <c r="J196" s="129"/>
      <c r="K196" s="107"/>
      <c r="L196" s="107"/>
      <c r="M196" s="107"/>
      <c r="N196" s="107"/>
      <c r="O196" s="107"/>
    </row>
    <row r="197" spans="1:15" x14ac:dyDescent="0.25">
      <c r="A197" s="27"/>
      <c r="B197" s="946"/>
      <c r="C197" s="961"/>
      <c r="D197" s="128"/>
      <c r="E197" s="128"/>
      <c r="F197" s="129"/>
      <c r="G197" s="129"/>
      <c r="H197" s="129"/>
      <c r="I197" s="134"/>
      <c r="J197" s="129"/>
      <c r="K197" s="107"/>
      <c r="L197" s="107"/>
      <c r="M197" s="107"/>
      <c r="N197" s="107"/>
      <c r="O197" s="107"/>
    </row>
    <row r="198" spans="1:15" x14ac:dyDescent="0.25">
      <c r="A198" s="27"/>
      <c r="B198" s="946"/>
      <c r="C198" s="961"/>
      <c r="D198" s="128"/>
      <c r="E198" s="128"/>
      <c r="F198" s="129"/>
      <c r="G198" s="129"/>
      <c r="H198" s="129"/>
      <c r="I198" s="134"/>
      <c r="J198" s="129"/>
      <c r="K198" s="107"/>
      <c r="L198" s="107"/>
      <c r="M198" s="107"/>
      <c r="N198" s="107"/>
      <c r="O198" s="107"/>
    </row>
    <row r="199" spans="1:15" x14ac:dyDescent="0.25">
      <c r="A199" s="27"/>
      <c r="B199" s="946"/>
      <c r="C199" s="961"/>
      <c r="D199" s="128"/>
      <c r="E199" s="128"/>
      <c r="F199" s="129"/>
      <c r="G199" s="129"/>
      <c r="H199" s="129"/>
      <c r="I199" s="134"/>
      <c r="J199" s="129"/>
      <c r="K199" s="107"/>
      <c r="L199" s="107"/>
      <c r="M199" s="107"/>
      <c r="N199" s="107"/>
      <c r="O199" s="107"/>
    </row>
    <row r="200" spans="1:15" x14ac:dyDescent="0.25">
      <c r="A200" s="27"/>
      <c r="B200" s="946"/>
      <c r="C200" s="961"/>
      <c r="D200" s="128"/>
      <c r="E200" s="128"/>
      <c r="F200" s="129"/>
      <c r="G200" s="129"/>
      <c r="H200" s="129"/>
      <c r="I200" s="134"/>
      <c r="J200" s="129"/>
      <c r="K200" s="107"/>
      <c r="L200" s="107"/>
      <c r="M200" s="107"/>
      <c r="N200" s="107"/>
      <c r="O200" s="107"/>
    </row>
    <row r="201" spans="1:15" x14ac:dyDescent="0.25">
      <c r="A201" s="27"/>
      <c r="B201" s="946"/>
      <c r="C201" s="961"/>
      <c r="D201" s="128"/>
      <c r="E201" s="128"/>
      <c r="F201" s="129"/>
      <c r="G201" s="129"/>
      <c r="H201" s="129"/>
      <c r="I201" s="134"/>
      <c r="J201" s="129"/>
      <c r="K201" s="107"/>
      <c r="L201" s="107"/>
      <c r="M201" s="107"/>
      <c r="N201" s="107"/>
      <c r="O201" s="107"/>
    </row>
    <row r="202" spans="1:15" x14ac:dyDescent="0.25">
      <c r="A202" s="27"/>
      <c r="B202" s="946"/>
      <c r="C202" s="961"/>
      <c r="D202" s="128"/>
      <c r="E202" s="128"/>
      <c r="F202" s="129"/>
      <c r="G202" s="129"/>
      <c r="H202" s="129"/>
      <c r="I202" s="134"/>
      <c r="J202" s="129"/>
      <c r="K202" s="107"/>
      <c r="L202" s="107"/>
      <c r="M202" s="107"/>
      <c r="N202" s="107"/>
      <c r="O202" s="107"/>
    </row>
    <row r="203" spans="1:15" x14ac:dyDescent="0.25">
      <c r="A203" s="27"/>
      <c r="B203" s="946"/>
      <c r="C203" s="961"/>
      <c r="D203" s="128"/>
      <c r="E203" s="128"/>
      <c r="F203" s="129"/>
      <c r="G203" s="129"/>
      <c r="H203" s="129"/>
      <c r="I203" s="134"/>
      <c r="J203" s="129"/>
      <c r="K203" s="107"/>
      <c r="L203" s="107"/>
      <c r="M203" s="107"/>
      <c r="N203" s="107"/>
      <c r="O203" s="107"/>
    </row>
    <row r="204" spans="1:15" x14ac:dyDescent="0.25">
      <c r="A204" s="27"/>
      <c r="B204" s="946"/>
      <c r="C204" s="961"/>
      <c r="D204" s="128"/>
      <c r="E204" s="128"/>
      <c r="F204" s="129"/>
      <c r="G204" s="129"/>
      <c r="H204" s="129"/>
      <c r="I204" s="134"/>
      <c r="J204" s="129"/>
      <c r="K204" s="107"/>
      <c r="L204" s="107"/>
      <c r="M204" s="107"/>
      <c r="N204" s="107"/>
      <c r="O204" s="107"/>
    </row>
    <row r="205" spans="1:15" x14ac:dyDescent="0.25">
      <c r="A205" s="27"/>
      <c r="B205" s="946"/>
      <c r="C205" s="961"/>
      <c r="D205" s="128"/>
      <c r="E205" s="128"/>
      <c r="F205" s="129"/>
      <c r="G205" s="129"/>
      <c r="H205" s="129"/>
      <c r="I205" s="134"/>
      <c r="J205" s="129"/>
      <c r="K205" s="107"/>
      <c r="L205" s="107"/>
      <c r="M205" s="107"/>
      <c r="N205" s="107"/>
      <c r="O205" s="107"/>
    </row>
    <row r="206" spans="1:15" x14ac:dyDescent="0.25">
      <c r="A206" s="27"/>
      <c r="B206" s="946"/>
      <c r="C206" s="961"/>
      <c r="D206" s="128"/>
      <c r="E206" s="128"/>
      <c r="F206" s="129"/>
      <c r="G206" s="129"/>
      <c r="H206" s="129"/>
      <c r="I206" s="134"/>
      <c r="J206" s="129"/>
      <c r="K206" s="107"/>
      <c r="L206" s="107"/>
      <c r="M206" s="107"/>
      <c r="N206" s="107"/>
      <c r="O206" s="107"/>
    </row>
    <row r="207" spans="1:15" x14ac:dyDescent="0.25">
      <c r="A207" s="27"/>
      <c r="B207" s="946"/>
      <c r="C207" s="961"/>
      <c r="D207" s="128"/>
      <c r="E207" s="128"/>
      <c r="F207" s="129"/>
      <c r="G207" s="129"/>
      <c r="H207" s="129"/>
      <c r="I207" s="134"/>
      <c r="J207" s="129"/>
      <c r="K207" s="107"/>
      <c r="L207" s="107"/>
      <c r="M207" s="107"/>
      <c r="N207" s="107"/>
      <c r="O207" s="107"/>
    </row>
    <row r="208" spans="1:15" x14ac:dyDescent="0.25">
      <c r="A208" s="27"/>
      <c r="B208" s="946"/>
      <c r="C208" s="961"/>
      <c r="D208" s="128"/>
      <c r="E208" s="128"/>
      <c r="F208" s="129"/>
      <c r="G208" s="129"/>
      <c r="H208" s="129"/>
      <c r="I208" s="134"/>
      <c r="J208" s="129"/>
      <c r="K208" s="107"/>
      <c r="L208" s="107"/>
      <c r="M208" s="107"/>
      <c r="N208" s="107"/>
      <c r="O208" s="107"/>
    </row>
    <row r="209" spans="1:15" x14ac:dyDescent="0.25">
      <c r="A209" s="27"/>
      <c r="B209" s="946"/>
      <c r="C209" s="961"/>
      <c r="D209" s="128"/>
      <c r="E209" s="128"/>
      <c r="F209" s="129"/>
      <c r="G209" s="129"/>
      <c r="H209" s="129"/>
      <c r="I209" s="134"/>
      <c r="J209" s="129"/>
      <c r="K209" s="107"/>
      <c r="L209" s="107"/>
      <c r="M209" s="107"/>
      <c r="N209" s="107"/>
      <c r="O209" s="107"/>
    </row>
    <row r="210" spans="1:15" x14ac:dyDescent="0.25">
      <c r="A210" s="27"/>
      <c r="B210" s="946"/>
      <c r="C210" s="961"/>
      <c r="D210" s="128"/>
      <c r="E210" s="128"/>
      <c r="F210" s="129"/>
      <c r="G210" s="129"/>
      <c r="H210" s="129"/>
      <c r="I210" s="134"/>
      <c r="J210" s="129"/>
      <c r="K210" s="107"/>
      <c r="L210" s="107"/>
      <c r="M210" s="107"/>
      <c r="N210" s="107"/>
      <c r="O210" s="107"/>
    </row>
    <row r="211" spans="1:15" x14ac:dyDescent="0.25">
      <c r="A211" s="27"/>
      <c r="B211" s="946"/>
      <c r="C211" s="961"/>
      <c r="D211" s="128"/>
      <c r="E211" s="128"/>
      <c r="F211" s="129"/>
      <c r="G211" s="129"/>
      <c r="H211" s="129"/>
      <c r="I211" s="134"/>
      <c r="J211" s="129"/>
      <c r="K211" s="107"/>
      <c r="L211" s="107"/>
      <c r="M211" s="107"/>
      <c r="N211" s="107"/>
      <c r="O211" s="107"/>
    </row>
    <row r="212" spans="1:15" x14ac:dyDescent="0.25">
      <c r="A212" s="27"/>
      <c r="B212" s="946"/>
      <c r="C212" s="961"/>
      <c r="D212" s="128"/>
      <c r="E212" s="128"/>
      <c r="F212" s="129"/>
      <c r="G212" s="129"/>
      <c r="H212" s="129"/>
      <c r="I212" s="134"/>
      <c r="J212" s="129"/>
      <c r="K212" s="107"/>
      <c r="L212" s="107"/>
      <c r="M212" s="107"/>
      <c r="N212" s="107"/>
      <c r="O212" s="107"/>
    </row>
    <row r="213" spans="1:15" x14ac:dyDescent="0.25">
      <c r="A213" s="27"/>
      <c r="B213" s="946"/>
      <c r="C213" s="961"/>
      <c r="D213" s="128"/>
      <c r="E213" s="128"/>
      <c r="F213" s="129"/>
      <c r="G213" s="129"/>
      <c r="H213" s="129"/>
      <c r="I213" s="134"/>
      <c r="J213" s="129"/>
      <c r="K213" s="107"/>
      <c r="L213" s="107"/>
      <c r="M213" s="107"/>
      <c r="N213" s="107"/>
      <c r="O213" s="107"/>
    </row>
    <row r="214" spans="1:15" x14ac:dyDescent="0.25">
      <c r="A214" s="27"/>
      <c r="B214" s="946"/>
      <c r="C214" s="961"/>
      <c r="D214" s="128"/>
      <c r="E214" s="128"/>
      <c r="F214" s="129"/>
      <c r="G214" s="129"/>
      <c r="H214" s="129"/>
      <c r="I214" s="134"/>
      <c r="J214" s="129"/>
      <c r="K214" s="107"/>
      <c r="L214" s="107"/>
      <c r="M214" s="107"/>
      <c r="N214" s="107"/>
      <c r="O214" s="107"/>
    </row>
    <row r="215" spans="1:15" x14ac:dyDescent="0.25">
      <c r="A215" s="27"/>
      <c r="B215" s="946"/>
      <c r="C215" s="961"/>
      <c r="D215" s="128"/>
      <c r="E215" s="128"/>
      <c r="F215" s="129"/>
      <c r="G215" s="129"/>
      <c r="H215" s="129"/>
      <c r="I215" s="134"/>
      <c r="J215" s="129"/>
      <c r="K215" s="107"/>
      <c r="L215" s="107"/>
      <c r="M215" s="107"/>
      <c r="N215" s="107"/>
      <c r="O215" s="107"/>
    </row>
    <row r="216" spans="1:15" x14ac:dyDescent="0.25">
      <c r="A216" s="27"/>
      <c r="B216" s="946"/>
      <c r="C216" s="961"/>
      <c r="D216" s="128"/>
      <c r="E216" s="128"/>
      <c r="F216" s="129"/>
      <c r="G216" s="129"/>
      <c r="H216" s="129"/>
      <c r="I216" s="134"/>
      <c r="J216" s="129"/>
      <c r="K216" s="107"/>
      <c r="L216" s="107"/>
      <c r="M216" s="107"/>
      <c r="N216" s="107"/>
      <c r="O216" s="107"/>
    </row>
    <row r="217" spans="1:15" x14ac:dyDescent="0.25">
      <c r="A217" s="27"/>
      <c r="B217" s="946"/>
      <c r="C217" s="961"/>
      <c r="D217" s="128"/>
      <c r="E217" s="128"/>
      <c r="F217" s="129"/>
      <c r="G217" s="129"/>
      <c r="H217" s="129"/>
      <c r="I217" s="134"/>
      <c r="J217" s="129"/>
      <c r="K217" s="107"/>
      <c r="L217" s="107"/>
      <c r="M217" s="107"/>
      <c r="N217" s="107"/>
      <c r="O217" s="107"/>
    </row>
    <row r="218" spans="1:15" x14ac:dyDescent="0.25">
      <c r="A218" s="27"/>
      <c r="B218" s="946"/>
      <c r="C218" s="961"/>
      <c r="D218" s="128"/>
      <c r="E218" s="128"/>
      <c r="F218" s="129"/>
      <c r="G218" s="129"/>
      <c r="H218" s="129"/>
      <c r="I218" s="134"/>
      <c r="J218" s="129"/>
      <c r="K218" s="107"/>
      <c r="L218" s="107"/>
      <c r="M218" s="107"/>
      <c r="N218" s="107"/>
      <c r="O218" s="107"/>
    </row>
    <row r="219" spans="1:15" x14ac:dyDescent="0.25">
      <c r="A219" s="27"/>
      <c r="O219" s="107"/>
    </row>
    <row r="220" spans="1:15" x14ac:dyDescent="0.25">
      <c r="A220" s="27"/>
      <c r="O220" s="107"/>
    </row>
    <row r="221" spans="1:15" x14ac:dyDescent="0.25">
      <c r="A221" s="27"/>
    </row>
    <row r="222" spans="1:15" x14ac:dyDescent="0.25">
      <c r="A222" s="27"/>
    </row>
    <row r="223" spans="1:15" x14ac:dyDescent="0.25">
      <c r="A223" s="27"/>
    </row>
    <row r="224" spans="1:15" x14ac:dyDescent="0.25">
      <c r="A224" s="27"/>
    </row>
    <row r="225" spans="1:1" x14ac:dyDescent="0.25">
      <c r="A225" s="27"/>
    </row>
    <row r="226" spans="1:1" x14ac:dyDescent="0.25">
      <c r="A226" s="27"/>
    </row>
    <row r="227" spans="1:1" x14ac:dyDescent="0.25">
      <c r="A227" s="27"/>
    </row>
    <row r="228" spans="1:1" x14ac:dyDescent="0.25">
      <c r="A228" s="27"/>
    </row>
    <row r="229" spans="1:1" x14ac:dyDescent="0.25">
      <c r="A229" s="27"/>
    </row>
    <row r="230" spans="1:1" x14ac:dyDescent="0.25">
      <c r="A230" s="27"/>
    </row>
    <row r="231" spans="1:1" x14ac:dyDescent="0.25">
      <c r="A231" s="27"/>
    </row>
    <row r="232" spans="1:1" x14ac:dyDescent="0.25">
      <c r="A232" s="27"/>
    </row>
    <row r="233" spans="1:1" x14ac:dyDescent="0.25">
      <c r="A233" s="27"/>
    </row>
    <row r="234" spans="1:1" x14ac:dyDescent="0.25">
      <c r="A234" s="27"/>
    </row>
    <row r="235" spans="1:1" x14ac:dyDescent="0.25">
      <c r="A235" s="27"/>
    </row>
    <row r="236" spans="1:1" x14ac:dyDescent="0.25">
      <c r="A236" s="27"/>
    </row>
    <row r="237" spans="1:1" x14ac:dyDescent="0.25">
      <c r="A237" s="27"/>
    </row>
    <row r="238" spans="1:1" x14ac:dyDescent="0.25">
      <c r="A238" s="27"/>
    </row>
    <row r="239" spans="1:1" x14ac:dyDescent="0.25">
      <c r="A239" s="27"/>
    </row>
    <row r="240" spans="1:1" x14ac:dyDescent="0.25">
      <c r="A240" s="27"/>
    </row>
    <row r="241" spans="1:1" x14ac:dyDescent="0.25">
      <c r="A241" s="27"/>
    </row>
    <row r="242" spans="1:1" x14ac:dyDescent="0.25">
      <c r="A242" s="27"/>
    </row>
    <row r="243" spans="1:1" x14ac:dyDescent="0.25">
      <c r="A243" s="27"/>
    </row>
    <row r="244" spans="1:1" x14ac:dyDescent="0.25">
      <c r="A244" s="27"/>
    </row>
    <row r="245" spans="1:1" x14ac:dyDescent="0.25">
      <c r="A245" s="27"/>
    </row>
    <row r="246" spans="1:1" x14ac:dyDescent="0.25">
      <c r="A246" s="27"/>
    </row>
    <row r="247" spans="1:1" x14ac:dyDescent="0.25">
      <c r="A247" s="27"/>
    </row>
    <row r="248" spans="1:1" x14ac:dyDescent="0.25">
      <c r="A248" s="27"/>
    </row>
    <row r="249" spans="1:1" x14ac:dyDescent="0.25">
      <c r="A249" s="27"/>
    </row>
    <row r="250" spans="1:1" x14ac:dyDescent="0.25">
      <c r="A250" s="27"/>
    </row>
    <row r="251" spans="1:1" x14ac:dyDescent="0.25">
      <c r="A251" s="27"/>
    </row>
    <row r="252" spans="1:1" x14ac:dyDescent="0.25">
      <c r="A252" s="27"/>
    </row>
    <row r="253" spans="1:1" x14ac:dyDescent="0.25">
      <c r="A253" s="27"/>
    </row>
    <row r="254" spans="1:1" x14ac:dyDescent="0.25">
      <c r="A254" s="27"/>
    </row>
    <row r="255" spans="1:1" x14ac:dyDescent="0.25">
      <c r="A255" s="27"/>
    </row>
    <row r="256" spans="1:1" x14ac:dyDescent="0.25">
      <c r="A256" s="27"/>
    </row>
    <row r="257" spans="1:1" x14ac:dyDescent="0.25">
      <c r="A257" s="27"/>
    </row>
    <row r="258" spans="1:1" x14ac:dyDescent="0.25">
      <c r="A258" s="27"/>
    </row>
    <row r="259" spans="1:1" x14ac:dyDescent="0.25">
      <c r="A259" s="27"/>
    </row>
    <row r="260" spans="1:1" x14ac:dyDescent="0.25">
      <c r="A260" s="27"/>
    </row>
    <row r="261" spans="1:1" x14ac:dyDescent="0.25">
      <c r="A261" s="27"/>
    </row>
    <row r="262" spans="1:1" x14ac:dyDescent="0.25">
      <c r="A262" s="27"/>
    </row>
    <row r="263" spans="1:1" x14ac:dyDescent="0.25">
      <c r="A263" s="27"/>
    </row>
    <row r="264" spans="1:1" x14ac:dyDescent="0.25">
      <c r="A264" s="27"/>
    </row>
    <row r="265" spans="1:1" x14ac:dyDescent="0.25">
      <c r="A265" s="27"/>
    </row>
    <row r="266" spans="1:1" x14ac:dyDescent="0.25">
      <c r="A266" s="27"/>
    </row>
    <row r="267" spans="1:1" x14ac:dyDescent="0.25">
      <c r="A267" s="27"/>
    </row>
    <row r="268" spans="1:1" x14ac:dyDescent="0.25">
      <c r="A268" s="27"/>
    </row>
    <row r="269" spans="1:1" x14ac:dyDescent="0.25">
      <c r="A269" s="27"/>
    </row>
  </sheetData>
  <mergeCells count="122">
    <mergeCell ref="B51:O51"/>
    <mergeCell ref="D45:O45"/>
    <mergeCell ref="B41:O41"/>
    <mergeCell ref="D35:O35"/>
    <mergeCell ref="B31:O31"/>
    <mergeCell ref="B26:O26"/>
    <mergeCell ref="B21:O21"/>
    <mergeCell ref="B96:O96"/>
    <mergeCell ref="B102:O102"/>
    <mergeCell ref="B86:O86"/>
    <mergeCell ref="B82:O82"/>
    <mergeCell ref="D76:O76"/>
    <mergeCell ref="B72:O72"/>
    <mergeCell ref="B69:O69"/>
    <mergeCell ref="B63:O63"/>
    <mergeCell ref="B57:O57"/>
    <mergeCell ref="E87:G89"/>
    <mergeCell ref="D87:D89"/>
    <mergeCell ref="N64:O68"/>
    <mergeCell ref="G67:G68"/>
    <mergeCell ref="L67:M68"/>
    <mergeCell ref="A79:A109"/>
    <mergeCell ref="A127:A133"/>
    <mergeCell ref="B83:B85"/>
    <mergeCell ref="C83:C85"/>
    <mergeCell ref="D83:G85"/>
    <mergeCell ref="L83:O85"/>
    <mergeCell ref="A116:A126"/>
    <mergeCell ref="B73:B81"/>
    <mergeCell ref="C73:C81"/>
    <mergeCell ref="D73:G75"/>
    <mergeCell ref="L73:O75"/>
    <mergeCell ref="D77:G81"/>
    <mergeCell ref="L77:O81"/>
    <mergeCell ref="E58:G60"/>
    <mergeCell ref="L58:M60"/>
    <mergeCell ref="B64:B68"/>
    <mergeCell ref="C64:C68"/>
    <mergeCell ref="D64:F68"/>
    <mergeCell ref="G64:G66"/>
    <mergeCell ref="L64:M66"/>
    <mergeCell ref="B52:B56"/>
    <mergeCell ref="C52:C56"/>
    <mergeCell ref="D52:G56"/>
    <mergeCell ref="L52:O56"/>
    <mergeCell ref="B58:B62"/>
    <mergeCell ref="C58:C62"/>
    <mergeCell ref="D58:D62"/>
    <mergeCell ref="N58:O62"/>
    <mergeCell ref="L32:O34"/>
    <mergeCell ref="D36:G40"/>
    <mergeCell ref="L36:O40"/>
    <mergeCell ref="A2:A11"/>
    <mergeCell ref="C2:C6"/>
    <mergeCell ref="D2:G6"/>
    <mergeCell ref="L2:O6"/>
    <mergeCell ref="D17:G20"/>
    <mergeCell ref="D12:D15"/>
    <mergeCell ref="L12:O15"/>
    <mergeCell ref="L17:O20"/>
    <mergeCell ref="E12:G15"/>
    <mergeCell ref="A12:A28"/>
    <mergeCell ref="D8:D10"/>
    <mergeCell ref="B2:B7"/>
    <mergeCell ref="A159:A167"/>
    <mergeCell ref="A134:A151"/>
    <mergeCell ref="C87:C89"/>
    <mergeCell ref="C91:C95"/>
    <mergeCell ref="B27:B30"/>
    <mergeCell ref="G27:G28"/>
    <mergeCell ref="B22:B25"/>
    <mergeCell ref="E22:G23"/>
    <mergeCell ref="B91:B95"/>
    <mergeCell ref="B103:B106"/>
    <mergeCell ref="C103:C106"/>
    <mergeCell ref="B70:B71"/>
    <mergeCell ref="C70:C71"/>
    <mergeCell ref="D70:G71"/>
    <mergeCell ref="A110:A115"/>
    <mergeCell ref="D46:G50"/>
    <mergeCell ref="A47:A78"/>
    <mergeCell ref="B42:B50"/>
    <mergeCell ref="C42:C50"/>
    <mergeCell ref="L1:O1"/>
    <mergeCell ref="C97:C101"/>
    <mergeCell ref="L97:O101"/>
    <mergeCell ref="L91:O95"/>
    <mergeCell ref="C1:H1"/>
    <mergeCell ref="D27:F30"/>
    <mergeCell ref="C8:C20"/>
    <mergeCell ref="B97:B101"/>
    <mergeCell ref="E10:G10"/>
    <mergeCell ref="B8:B20"/>
    <mergeCell ref="L70:O71"/>
    <mergeCell ref="L46:O50"/>
    <mergeCell ref="D42:G44"/>
    <mergeCell ref="L42:O44"/>
    <mergeCell ref="C22:C25"/>
    <mergeCell ref="C27:C30"/>
    <mergeCell ref="G29:G30"/>
    <mergeCell ref="L103:O106"/>
    <mergeCell ref="B87:B89"/>
    <mergeCell ref="A152:A157"/>
    <mergeCell ref="D91:G95"/>
    <mergeCell ref="D103:G106"/>
    <mergeCell ref="D97:G101"/>
    <mergeCell ref="L87:O89"/>
    <mergeCell ref="N8:O10"/>
    <mergeCell ref="E8:G9"/>
    <mergeCell ref="L8:M9"/>
    <mergeCell ref="L27:M28"/>
    <mergeCell ref="N27:O30"/>
    <mergeCell ref="N22:O25"/>
    <mergeCell ref="L24:M25"/>
    <mergeCell ref="D22:D25"/>
    <mergeCell ref="L22:M23"/>
    <mergeCell ref="E24:G25"/>
    <mergeCell ref="A29:A46"/>
    <mergeCell ref="L29:M30"/>
    <mergeCell ref="B32:B40"/>
    <mergeCell ref="C32:C40"/>
    <mergeCell ref="D32:G34"/>
  </mergeCells>
  <pageMargins left="0.25" right="0.25" top="0.75" bottom="0.75" header="0.3" footer="0.3"/>
  <pageSetup paperSize="9" scale="60" fitToHeight="0" orientation="landscape" horizontalDpi="1200" verticalDpi="1200" r:id="rId1"/>
  <rowBreaks count="1" manualBreakCount="1">
    <brk id="167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4"/>
  <sheetViews>
    <sheetView view="pageBreakPreview" zoomScaleSheetLayoutView="100" workbookViewId="0">
      <selection activeCell="R118" sqref="R118"/>
    </sheetView>
  </sheetViews>
  <sheetFormatPr defaultRowHeight="15" x14ac:dyDescent="0.25"/>
  <cols>
    <col min="1" max="1" width="16.140625" style="136" customWidth="1"/>
    <col min="2" max="2" width="4.7109375" style="8" customWidth="1"/>
    <col min="3" max="3" width="8.5703125" customWidth="1"/>
    <col min="4" max="4" width="12.5703125" style="111" customWidth="1"/>
    <col min="5" max="5" width="18.140625" style="111" customWidth="1"/>
    <col min="6" max="6" width="14.85546875" style="111" bestFit="1" customWidth="1"/>
    <col min="7" max="7" width="55.5703125" style="111" customWidth="1"/>
    <col min="8" max="8" width="8.85546875" style="111" customWidth="1"/>
    <col min="9" max="9" width="8.85546875" style="106" customWidth="1"/>
    <col min="10" max="10" width="14.7109375" style="107" bestFit="1" customWidth="1"/>
    <col min="11" max="11" width="5.140625" style="107" customWidth="1"/>
    <col min="12" max="12" width="9.85546875" style="107" customWidth="1"/>
  </cols>
  <sheetData>
    <row r="1" spans="1:12" ht="57" customHeight="1" thickBot="1" x14ac:dyDescent="0.3">
      <c r="A1" s="54" t="s">
        <v>535</v>
      </c>
      <c r="B1" s="55"/>
      <c r="C1" s="759" t="s">
        <v>1145</v>
      </c>
      <c r="D1" s="760"/>
      <c r="E1" s="761"/>
      <c r="F1" s="762"/>
      <c r="G1" s="64" t="s">
        <v>528</v>
      </c>
      <c r="H1" s="64" t="s">
        <v>527</v>
      </c>
      <c r="I1" s="89" t="s">
        <v>1033</v>
      </c>
      <c r="J1" s="763" t="s">
        <v>1034</v>
      </c>
      <c r="K1" s="764"/>
      <c r="L1" s="495"/>
    </row>
    <row r="2" spans="1:12" s="8" customFormat="1" ht="16.7" customHeight="1" x14ac:dyDescent="0.25">
      <c r="A2" s="972" t="s">
        <v>1038</v>
      </c>
      <c r="B2" s="539" t="s">
        <v>993</v>
      </c>
      <c r="C2" s="477" t="s">
        <v>1433</v>
      </c>
      <c r="D2" s="671"/>
      <c r="E2" s="749" t="s">
        <v>548</v>
      </c>
      <c r="F2" s="29" t="s">
        <v>549</v>
      </c>
      <c r="G2" s="29" t="str">
        <f>VLOOKUP(F2,'Общий прайс лист'!A:B,2,FALSE)</f>
        <v>Тумба шлагбаума со встроенным радиоприемником WIDES</v>
      </c>
      <c r="H2" s="29">
        <v>1</v>
      </c>
      <c r="I2" s="75">
        <f>VLOOKUP(F2,'Общий прайс лист'!A:D,4,FALSE)</f>
        <v>54900</v>
      </c>
      <c r="J2" s="746">
        <f>VLOOKUP(E2,'Общий прайс лист'!A:D,4,FALSE)</f>
        <v>50900</v>
      </c>
      <c r="K2" s="667">
        <f>VLOOKUP(C2,'Общий прайс лист'!A:D,4,FALSE)</f>
        <v>55900</v>
      </c>
      <c r="L2" s="507"/>
    </row>
    <row r="3" spans="1:12" s="8" customFormat="1" x14ac:dyDescent="0.25">
      <c r="A3" s="971"/>
      <c r="B3" s="540"/>
      <c r="C3" s="479"/>
      <c r="D3" s="573"/>
      <c r="E3" s="750"/>
      <c r="F3" s="30" t="s">
        <v>1091</v>
      </c>
      <c r="G3" s="30" t="str">
        <f>VLOOKUP(F3,'Общий прайс лист'!A:B,2,FALSE)</f>
        <v>Рейка шлагбаумная 45x58x4200мм XBA19-4RU</v>
      </c>
      <c r="H3" s="30">
        <v>1</v>
      </c>
      <c r="I3" s="76">
        <f>VLOOKUP(F3,'Общий прайс лист'!A:D,4,FALSE)</f>
        <v>6900</v>
      </c>
      <c r="J3" s="747"/>
      <c r="K3" s="664"/>
      <c r="L3" s="508"/>
    </row>
    <row r="4" spans="1:12" s="8" customFormat="1" x14ac:dyDescent="0.25">
      <c r="A4" s="971"/>
      <c r="B4" s="540"/>
      <c r="C4" s="479"/>
      <c r="D4" s="573"/>
      <c r="E4" s="750"/>
      <c r="F4" s="30" t="s">
        <v>24</v>
      </c>
      <c r="G4" s="30" t="str">
        <f>VLOOKUP(F4,'Общий прайс лист'!A:B,2,FALSE)</f>
        <v>Демпфер XBA13</v>
      </c>
      <c r="H4" s="30">
        <v>1</v>
      </c>
      <c r="I4" s="76">
        <f>VLOOKUP(F4,'Общий прайс лист'!A:D,4,FALSE)</f>
        <v>4750</v>
      </c>
      <c r="J4" s="747"/>
      <c r="K4" s="664"/>
      <c r="L4" s="508"/>
    </row>
    <row r="5" spans="1:12" s="8" customFormat="1" ht="15.75" thickBot="1" x14ac:dyDescent="0.3">
      <c r="A5" s="971"/>
      <c r="B5" s="540"/>
      <c r="C5" s="479"/>
      <c r="D5" s="573"/>
      <c r="E5" s="751"/>
      <c r="F5" s="31" t="s">
        <v>42</v>
      </c>
      <c r="G5" s="31" t="str">
        <f>VLOOKUP(F5,'Общий прайс лист'!A:B,2,FALSE)</f>
        <v>Наклейки светоотражающие (комплект) NK1</v>
      </c>
      <c r="H5" s="31">
        <v>1</v>
      </c>
      <c r="I5" s="77">
        <f>VLOOKUP(F5,'Общий прайс лист'!A:D,4,FALSE)</f>
        <v>550</v>
      </c>
      <c r="J5" s="748"/>
      <c r="K5" s="664"/>
      <c r="L5" s="508"/>
    </row>
    <row r="6" spans="1:12" s="8" customFormat="1" x14ac:dyDescent="0.25">
      <c r="A6" s="971"/>
      <c r="B6" s="540"/>
      <c r="C6" s="479"/>
      <c r="D6" s="573"/>
      <c r="E6" s="753"/>
      <c r="F6" s="48" t="s">
        <v>1155</v>
      </c>
      <c r="G6" s="48" t="str">
        <f>VLOOKUP(F6,'Общий прайс лист'!A:B,2,FALSE)</f>
        <v>Лампа сигнальная с антенной 12В/24В ELDC</v>
      </c>
      <c r="H6" s="48">
        <v>1</v>
      </c>
      <c r="I6" s="94">
        <f>VLOOKUP(F6,'Общий прайс лист'!A:D,4,FALSE)</f>
        <v>3350</v>
      </c>
      <c r="J6" s="765"/>
      <c r="K6" s="664"/>
      <c r="L6" s="508"/>
    </row>
    <row r="7" spans="1:12" s="8" customFormat="1" ht="15.75" thickBot="1" x14ac:dyDescent="0.3">
      <c r="A7" s="966"/>
      <c r="B7" s="541"/>
      <c r="C7" s="481"/>
      <c r="D7" s="574"/>
      <c r="E7" s="754"/>
      <c r="F7" s="50" t="s">
        <v>557</v>
      </c>
      <c r="G7" s="50" t="str">
        <f>VLOOKUP(F7,'Общий прайс лист'!A:B,2,FALSE)</f>
        <v>Фотоэлементы Medium EPM</v>
      </c>
      <c r="H7" s="50">
        <v>1</v>
      </c>
      <c r="I7" s="95">
        <f>VLOOKUP(F7,'Общий прайс лист'!A:D,4,FALSE)</f>
        <v>4900</v>
      </c>
      <c r="J7" s="766"/>
      <c r="K7" s="665"/>
      <c r="L7" s="509"/>
    </row>
    <row r="8" spans="1:12" s="8" customFormat="1" ht="21" customHeight="1" thickBot="1" x14ac:dyDescent="0.3">
      <c r="A8" s="917"/>
      <c r="B8" s="917"/>
      <c r="C8" s="917"/>
      <c r="D8" s="917"/>
      <c r="E8" s="917"/>
      <c r="F8" s="917"/>
      <c r="G8" s="917"/>
      <c r="H8" s="917"/>
      <c r="I8" s="917"/>
      <c r="J8" s="917"/>
      <c r="K8" s="917"/>
      <c r="L8" s="918"/>
    </row>
    <row r="9" spans="1:12" s="8" customFormat="1" ht="15" customHeight="1" x14ac:dyDescent="0.25">
      <c r="A9" s="972" t="s">
        <v>1047</v>
      </c>
      <c r="B9" s="539" t="s">
        <v>993</v>
      </c>
      <c r="C9" s="477" t="s">
        <v>1434</v>
      </c>
      <c r="D9" s="671"/>
      <c r="E9" s="749" t="s">
        <v>551</v>
      </c>
      <c r="F9" s="29" t="s">
        <v>550</v>
      </c>
      <c r="G9" s="29" t="str">
        <f>VLOOKUP(F9,'Общий прайс лист'!A:B,2,FALSE)</f>
        <v>Тумба шлагбаума радиоприемником WIDEM</v>
      </c>
      <c r="H9" s="29">
        <v>1</v>
      </c>
      <c r="I9" s="75">
        <f>VLOOKUP(F9,'Общий прайс лист'!A:D,4,FALSE)</f>
        <v>64900</v>
      </c>
      <c r="J9" s="746">
        <f>VLOOKUP(E9,'Общий прайс лист'!A:D,4,FALSE)</f>
        <v>55900</v>
      </c>
      <c r="K9" s="667">
        <f>VLOOKUP(C9,'Общий прайс лист'!A:D,4,FALSE)</f>
        <v>60900</v>
      </c>
      <c r="L9" s="507"/>
    </row>
    <row r="10" spans="1:12" s="8" customFormat="1" ht="15" customHeight="1" x14ac:dyDescent="0.25">
      <c r="A10" s="971"/>
      <c r="B10" s="540"/>
      <c r="C10" s="479"/>
      <c r="D10" s="573"/>
      <c r="E10" s="750"/>
      <c r="F10" s="30" t="s">
        <v>1091</v>
      </c>
      <c r="G10" s="30" t="str">
        <f>VLOOKUP(F10,'Общий прайс лист'!A:B,2,FALSE)</f>
        <v>Рейка шлагбаумная 45x58x4200мм XBA19-4RU</v>
      </c>
      <c r="H10" s="30">
        <v>1</v>
      </c>
      <c r="I10" s="76">
        <f>VLOOKUP(F10,'Общий прайс лист'!A:D,4,FALSE)</f>
        <v>6900</v>
      </c>
      <c r="J10" s="747"/>
      <c r="K10" s="664"/>
      <c r="L10" s="508"/>
    </row>
    <row r="11" spans="1:12" s="8" customFormat="1" ht="15" customHeight="1" x14ac:dyDescent="0.25">
      <c r="A11" s="971"/>
      <c r="B11" s="540"/>
      <c r="C11" s="479"/>
      <c r="D11" s="573"/>
      <c r="E11" s="750"/>
      <c r="F11" s="30" t="s">
        <v>24</v>
      </c>
      <c r="G11" s="30" t="str">
        <f>VLOOKUP(F11,'Общий прайс лист'!A:B,2,FALSE)</f>
        <v>Демпфер XBA13</v>
      </c>
      <c r="H11" s="30">
        <v>1</v>
      </c>
      <c r="I11" s="76">
        <f>VLOOKUP(F11,'Общий прайс лист'!A:D,4,FALSE)</f>
        <v>4750</v>
      </c>
      <c r="J11" s="747"/>
      <c r="K11" s="664"/>
      <c r="L11" s="508"/>
    </row>
    <row r="12" spans="1:12" s="8" customFormat="1" ht="15.75" customHeight="1" thickBot="1" x14ac:dyDescent="0.3">
      <c r="A12" s="971"/>
      <c r="B12" s="540"/>
      <c r="C12" s="479"/>
      <c r="D12" s="573"/>
      <c r="E12" s="751"/>
      <c r="F12" s="31" t="s">
        <v>42</v>
      </c>
      <c r="G12" s="31" t="str">
        <f>VLOOKUP(F12,'Общий прайс лист'!A:B,2,FALSE)</f>
        <v>Наклейки светоотражающие (комплект) NK1</v>
      </c>
      <c r="H12" s="31">
        <v>1</v>
      </c>
      <c r="I12" s="77">
        <f>VLOOKUP(F12,'Общий прайс лист'!A:D,4,FALSE)</f>
        <v>550</v>
      </c>
      <c r="J12" s="748"/>
      <c r="K12" s="664"/>
      <c r="L12" s="508"/>
    </row>
    <row r="13" spans="1:12" s="8" customFormat="1" ht="15.75" customHeight="1" x14ac:dyDescent="0.25">
      <c r="A13" s="971"/>
      <c r="B13" s="540"/>
      <c r="C13" s="479"/>
      <c r="D13" s="573"/>
      <c r="E13" s="753"/>
      <c r="F13" s="48" t="s">
        <v>1155</v>
      </c>
      <c r="G13" s="48" t="str">
        <f>VLOOKUP(F13,'Общий прайс лист'!A:B,2,FALSE)</f>
        <v>Лампа сигнальная с антенной 12В/24В ELDC</v>
      </c>
      <c r="H13" s="48">
        <v>1</v>
      </c>
      <c r="I13" s="94">
        <f>VLOOKUP(F13,'Общий прайс лист'!A:D,4,FALSE)</f>
        <v>3350</v>
      </c>
      <c r="J13" s="765"/>
      <c r="K13" s="664"/>
      <c r="L13" s="508"/>
    </row>
    <row r="14" spans="1:12" s="8" customFormat="1" ht="15.75" customHeight="1" thickBot="1" x14ac:dyDescent="0.3">
      <c r="A14" s="966"/>
      <c r="B14" s="541"/>
      <c r="C14" s="481"/>
      <c r="D14" s="574"/>
      <c r="E14" s="754"/>
      <c r="F14" s="50" t="s">
        <v>557</v>
      </c>
      <c r="G14" s="50" t="str">
        <f>VLOOKUP(F14,'Общий прайс лист'!A:B,2,FALSE)</f>
        <v>Фотоэлементы Medium EPM</v>
      </c>
      <c r="H14" s="50">
        <v>1</v>
      </c>
      <c r="I14" s="95">
        <f>VLOOKUP(F14,'Общий прайс лист'!A:D,4,FALSE)</f>
        <v>4900</v>
      </c>
      <c r="J14" s="766"/>
      <c r="K14" s="665"/>
      <c r="L14" s="509"/>
    </row>
    <row r="15" spans="1:12" s="8" customFormat="1" ht="20.25" customHeight="1" thickBot="1" x14ac:dyDescent="0.3">
      <c r="A15" s="917"/>
      <c r="B15" s="917"/>
      <c r="C15" s="917"/>
      <c r="D15" s="917"/>
      <c r="E15" s="917"/>
      <c r="F15" s="917"/>
      <c r="G15" s="917"/>
      <c r="H15" s="917"/>
      <c r="I15" s="917"/>
      <c r="J15" s="917"/>
      <c r="K15" s="917"/>
      <c r="L15" s="918"/>
    </row>
    <row r="16" spans="1:12" s="8" customFormat="1" ht="15.75" customHeight="1" x14ac:dyDescent="0.25">
      <c r="A16" s="947" t="s">
        <v>1053</v>
      </c>
      <c r="B16" s="539" t="s">
        <v>993</v>
      </c>
      <c r="C16" s="477" t="s">
        <v>1435</v>
      </c>
      <c r="D16" s="671"/>
      <c r="E16" s="749" t="s">
        <v>1011</v>
      </c>
      <c r="F16" s="29" t="s">
        <v>550</v>
      </c>
      <c r="G16" s="29" t="str">
        <f>VLOOKUP(F16,'Общий прайс лист'!A:B,2,FALSE)</f>
        <v>Тумба шлагбаума радиоприемником WIDEM</v>
      </c>
      <c r="H16" s="29">
        <v>1</v>
      </c>
      <c r="I16" s="75">
        <f>VLOOKUP(F16,'Общий прайс лист'!A:D,4,FALSE)</f>
        <v>64900</v>
      </c>
      <c r="J16" s="756">
        <f>VLOOKUP(E16,'Общий прайс лист'!A:D,4,FALSE)</f>
        <v>60900</v>
      </c>
      <c r="K16" s="662">
        <f>VLOOKUP(C16,'Общий прайс лист'!A:D,4,FALSE)</f>
        <v>65900</v>
      </c>
      <c r="L16" s="496"/>
    </row>
    <row r="17" spans="1:12" s="8" customFormat="1" ht="18.399999999999999" customHeight="1" x14ac:dyDescent="0.25">
      <c r="A17" s="915"/>
      <c r="B17" s="540"/>
      <c r="C17" s="479"/>
      <c r="D17" s="573"/>
      <c r="E17" s="750"/>
      <c r="F17" s="30" t="s">
        <v>1013</v>
      </c>
      <c r="G17" s="30" t="str">
        <f>VLOOKUP(F17,'Общий прайс лист'!A:B,2,FALSE)</f>
        <v>Рейка шлагбаумная 45x58x5200мм XBA19-5RU</v>
      </c>
      <c r="H17" s="30">
        <v>1</v>
      </c>
      <c r="I17" s="76">
        <f>VLOOKUP(F17,'Общий прайс лист'!A:D,4,FALSE)</f>
        <v>8900</v>
      </c>
      <c r="J17" s="757"/>
      <c r="K17" s="578"/>
      <c r="L17" s="497"/>
    </row>
    <row r="18" spans="1:12" s="8" customFormat="1" ht="15" customHeight="1" x14ac:dyDescent="0.25">
      <c r="A18" s="915"/>
      <c r="B18" s="540"/>
      <c r="C18" s="479"/>
      <c r="D18" s="573"/>
      <c r="E18" s="750"/>
      <c r="F18" s="30" t="s">
        <v>1006</v>
      </c>
      <c r="G18" s="30" t="s">
        <v>1142</v>
      </c>
      <c r="H18" s="30">
        <v>1</v>
      </c>
      <c r="I18" s="76"/>
      <c r="J18" s="757"/>
      <c r="K18" s="578"/>
      <c r="L18" s="497"/>
    </row>
    <row r="19" spans="1:12" s="8" customFormat="1" ht="15" customHeight="1" thickBot="1" x14ac:dyDescent="0.3">
      <c r="A19" s="915"/>
      <c r="B19" s="540"/>
      <c r="C19" s="479"/>
      <c r="D19" s="573"/>
      <c r="E19" s="751"/>
      <c r="F19" s="31" t="s">
        <v>42</v>
      </c>
      <c r="G19" s="31" t="str">
        <f>VLOOKUP(F19,'Общий прайс лист'!A:B,2,FALSE)</f>
        <v>Наклейки светоотражающие (комплект) NK1</v>
      </c>
      <c r="H19" s="31">
        <v>1</v>
      </c>
      <c r="I19" s="77">
        <f>VLOOKUP(F19,'Общий прайс лист'!A:D,4,FALSE)</f>
        <v>550</v>
      </c>
      <c r="J19" s="758"/>
      <c r="K19" s="578"/>
      <c r="L19" s="497"/>
    </row>
    <row r="20" spans="1:12" s="8" customFormat="1" ht="15" customHeight="1" x14ac:dyDescent="0.25">
      <c r="A20" s="915"/>
      <c r="B20" s="540"/>
      <c r="C20" s="479"/>
      <c r="D20" s="573"/>
      <c r="E20" s="753"/>
      <c r="F20" s="49" t="s">
        <v>557</v>
      </c>
      <c r="G20" s="49" t="str">
        <f>VLOOKUP(F20,'Общий прайс лист'!A:B,2,FALSE)</f>
        <v>Фотоэлементы Medium EPM</v>
      </c>
      <c r="H20" s="49">
        <v>1</v>
      </c>
      <c r="I20" s="101">
        <f>VLOOKUP(F20,'Общий прайс лист'!A:D,4,FALSE)</f>
        <v>4900</v>
      </c>
      <c r="J20" s="752"/>
      <c r="K20" s="578"/>
      <c r="L20" s="497"/>
    </row>
    <row r="21" spans="1:12" s="8" customFormat="1" ht="15" customHeight="1" thickBot="1" x14ac:dyDescent="0.3">
      <c r="A21" s="948"/>
      <c r="B21" s="541"/>
      <c r="C21" s="481"/>
      <c r="D21" s="574"/>
      <c r="E21" s="754"/>
      <c r="F21" s="50" t="s">
        <v>1155</v>
      </c>
      <c r="G21" s="50" t="str">
        <f>VLOOKUP(F21,'Общий прайс лист'!A:B,2,FALSE)</f>
        <v>Лампа сигнальная с антенной 12В/24В ELDC</v>
      </c>
      <c r="H21" s="50">
        <v>1</v>
      </c>
      <c r="I21" s="95">
        <f>VLOOKUP(F21,'Общий прайс лист'!A:D,4,FALSE)</f>
        <v>3350</v>
      </c>
      <c r="J21" s="755"/>
      <c r="K21" s="658"/>
      <c r="L21" s="498"/>
    </row>
    <row r="22" spans="1:12" s="8" customFormat="1" ht="19.5" customHeight="1" thickBot="1" x14ac:dyDescent="0.3">
      <c r="A22" s="917"/>
      <c r="B22" s="917"/>
      <c r="C22" s="917"/>
      <c r="D22" s="917"/>
      <c r="E22" s="917"/>
      <c r="F22" s="917"/>
      <c r="G22" s="917"/>
      <c r="H22" s="917"/>
      <c r="I22" s="917"/>
      <c r="J22" s="917"/>
      <c r="K22" s="917"/>
      <c r="L22" s="918"/>
    </row>
    <row r="23" spans="1:12" s="8" customFormat="1" ht="15.75" customHeight="1" x14ac:dyDescent="0.25">
      <c r="A23" s="972" t="s">
        <v>1051</v>
      </c>
      <c r="B23" s="539" t="s">
        <v>993</v>
      </c>
      <c r="C23" s="477" t="s">
        <v>1436</v>
      </c>
      <c r="D23" s="671"/>
      <c r="E23" s="749" t="s">
        <v>553</v>
      </c>
      <c r="F23" s="29" t="s">
        <v>552</v>
      </c>
      <c r="G23" s="29" t="str">
        <f>VLOOKUP(F23,'Общий прайс лист'!A:B,2,FALSE)</f>
        <v>Тумба шлагбаума радиоприемником WIDEL</v>
      </c>
      <c r="H23" s="29">
        <v>1</v>
      </c>
      <c r="I23" s="75">
        <f>VLOOKUP(F23,'Общий прайс лист'!A:D,4,FALSE)</f>
        <v>74900</v>
      </c>
      <c r="J23" s="756">
        <f>VLOOKUP(E23,'Общий прайс лист'!A:D,4,FALSE)</f>
        <v>94900</v>
      </c>
      <c r="K23" s="662">
        <f>VLOOKUP(C23,'Общий прайс лист'!A:D,4,FALSE)</f>
        <v>99900</v>
      </c>
      <c r="L23" s="496"/>
    </row>
    <row r="24" spans="1:12" s="8" customFormat="1" ht="15" customHeight="1" x14ac:dyDescent="0.25">
      <c r="A24" s="971"/>
      <c r="B24" s="540"/>
      <c r="C24" s="479"/>
      <c r="D24" s="573"/>
      <c r="E24" s="750"/>
      <c r="F24" s="30" t="s">
        <v>1084</v>
      </c>
      <c r="G24" s="30" t="str">
        <f>VLOOKUP(F24,'Общий прайс лист'!A:B,2,FALSE)</f>
        <v>Рейка шлагбаумная 69x92x6200мм XBA-6RU</v>
      </c>
      <c r="H24" s="30">
        <v>1</v>
      </c>
      <c r="I24" s="91">
        <f>VLOOKUP(F24,'Общий прайс лист'!A:D,4,FALSE)</f>
        <v>14900</v>
      </c>
      <c r="J24" s="757"/>
      <c r="K24" s="578"/>
      <c r="L24" s="497"/>
    </row>
    <row r="25" spans="1:12" s="8" customFormat="1" ht="15" customHeight="1" x14ac:dyDescent="0.25">
      <c r="A25" s="971"/>
      <c r="B25" s="540"/>
      <c r="C25" s="479"/>
      <c r="D25" s="573"/>
      <c r="E25" s="750"/>
      <c r="F25" s="30" t="s">
        <v>1007</v>
      </c>
      <c r="G25" s="30" t="s">
        <v>1143</v>
      </c>
      <c r="H25" s="30">
        <v>1</v>
      </c>
      <c r="I25" s="76"/>
      <c r="J25" s="757"/>
      <c r="K25" s="578"/>
      <c r="L25" s="497"/>
    </row>
    <row r="26" spans="1:12" s="8" customFormat="1" ht="15" customHeight="1" thickBot="1" x14ac:dyDescent="0.3">
      <c r="A26" s="971"/>
      <c r="B26" s="540"/>
      <c r="C26" s="479"/>
      <c r="D26" s="573"/>
      <c r="E26" s="751"/>
      <c r="F26" s="31" t="s">
        <v>42</v>
      </c>
      <c r="G26" s="31" t="str">
        <f>VLOOKUP(F26,'Общий прайс лист'!A:B,2,FALSE)</f>
        <v>Наклейки светоотражающие (комплект) NK1</v>
      </c>
      <c r="H26" s="31">
        <v>1</v>
      </c>
      <c r="I26" s="77">
        <f>VLOOKUP(F26,'Общий прайс лист'!A:D,4,FALSE)</f>
        <v>550</v>
      </c>
      <c r="J26" s="758"/>
      <c r="K26" s="578"/>
      <c r="L26" s="497"/>
    </row>
    <row r="27" spans="1:12" s="8" customFormat="1" ht="15.75" customHeight="1" x14ac:dyDescent="0.25">
      <c r="A27" s="971"/>
      <c r="B27" s="540"/>
      <c r="C27" s="479"/>
      <c r="D27" s="573"/>
      <c r="E27" s="753"/>
      <c r="F27" s="48" t="s">
        <v>1155</v>
      </c>
      <c r="G27" s="48" t="str">
        <f>VLOOKUP(F27,'Общий прайс лист'!A:B,2,FALSE)</f>
        <v>Лампа сигнальная с антенной 12В/24В ELDC</v>
      </c>
      <c r="H27" s="48">
        <v>1</v>
      </c>
      <c r="I27" s="94">
        <f>VLOOKUP(F27,'Общий прайс лист'!A:D,4,FALSE)</f>
        <v>3350</v>
      </c>
      <c r="J27" s="752"/>
      <c r="K27" s="578"/>
      <c r="L27" s="497"/>
    </row>
    <row r="28" spans="1:12" s="8" customFormat="1" ht="15.75" customHeight="1" thickBot="1" x14ac:dyDescent="0.3">
      <c r="A28" s="966"/>
      <c r="B28" s="541"/>
      <c r="C28" s="481"/>
      <c r="D28" s="574"/>
      <c r="E28" s="754"/>
      <c r="F28" s="50" t="s">
        <v>557</v>
      </c>
      <c r="G28" s="50" t="str">
        <f>VLOOKUP(F28,'Общий прайс лист'!A:B,2,FALSE)</f>
        <v>Фотоэлементы Medium EPM</v>
      </c>
      <c r="H28" s="50">
        <v>1</v>
      </c>
      <c r="I28" s="95">
        <f>VLOOKUP(F28,'Общий прайс лист'!A:D,4,FALSE)</f>
        <v>4900</v>
      </c>
      <c r="J28" s="755"/>
      <c r="K28" s="658"/>
      <c r="L28" s="498"/>
    </row>
    <row r="29" spans="1:12" s="8" customFormat="1" ht="22.5" customHeight="1" thickBot="1" x14ac:dyDescent="0.3">
      <c r="A29" s="917"/>
      <c r="B29" s="917"/>
      <c r="C29" s="917"/>
      <c r="D29" s="917"/>
      <c r="E29" s="917"/>
      <c r="F29" s="917"/>
      <c r="G29" s="917"/>
      <c r="H29" s="917"/>
      <c r="I29" s="917"/>
      <c r="J29" s="917"/>
      <c r="K29" s="917"/>
      <c r="L29" s="918"/>
    </row>
    <row r="30" spans="1:12" s="8" customFormat="1" ht="15.75" customHeight="1" x14ac:dyDescent="0.25">
      <c r="A30" s="972" t="s">
        <v>1052</v>
      </c>
      <c r="B30" s="539" t="s">
        <v>993</v>
      </c>
      <c r="C30" s="477" t="s">
        <v>1437</v>
      </c>
      <c r="D30" s="671"/>
      <c r="E30" s="749" t="s">
        <v>554</v>
      </c>
      <c r="F30" s="29" t="s">
        <v>552</v>
      </c>
      <c r="G30" s="29" t="str">
        <f>VLOOKUP(F30,'Общий прайс лист'!A:B,2,FALSE)</f>
        <v>Тумба шлагбаума радиоприемником WIDEL</v>
      </c>
      <c r="H30" s="29">
        <v>1</v>
      </c>
      <c r="I30" s="75">
        <f>VLOOKUP(F30,'Общий прайс лист'!A:D,4,FALSE)</f>
        <v>74900</v>
      </c>
      <c r="J30" s="756">
        <f>VLOOKUP(E30,'Общий прайс лист'!A:D,4,FALSE)</f>
        <v>105900</v>
      </c>
      <c r="K30" s="662">
        <f>VLOOKUP(C30,'Общий прайс лист'!A:D,4,FALSE)</f>
        <v>110900</v>
      </c>
      <c r="L30" s="496"/>
    </row>
    <row r="31" spans="1:12" s="8" customFormat="1" ht="15.75" customHeight="1" x14ac:dyDescent="0.25">
      <c r="A31" s="971"/>
      <c r="B31" s="540"/>
      <c r="C31" s="479"/>
      <c r="D31" s="573"/>
      <c r="E31" s="750"/>
      <c r="F31" s="30" t="s">
        <v>1086</v>
      </c>
      <c r="G31" s="30" t="str">
        <f>VLOOKUP(F31,'Общий прайс лист'!A:B,2,FALSE)</f>
        <v>Рейка шлагбаумная 69x92x3200мм XBA15-3RU</v>
      </c>
      <c r="H31" s="30">
        <v>1</v>
      </c>
      <c r="I31" s="76">
        <f>VLOOKUP(F31,'Общий прайс лист'!A:D,4,FALSE)</f>
        <v>8900</v>
      </c>
      <c r="J31" s="757"/>
      <c r="K31" s="578"/>
      <c r="L31" s="497"/>
    </row>
    <row r="32" spans="1:12" s="8" customFormat="1" ht="15" customHeight="1" x14ac:dyDescent="0.25">
      <c r="A32" s="971"/>
      <c r="B32" s="540"/>
      <c r="C32" s="479"/>
      <c r="D32" s="573"/>
      <c r="E32" s="750"/>
      <c r="F32" s="30" t="s">
        <v>1088</v>
      </c>
      <c r="G32" s="30" t="str">
        <f>VLOOKUP(F32,'Общий прайс лист'!A:B,2,FALSE)</f>
        <v>Рейка шлагбаумная 69x92x4200мм XBA14-4RU</v>
      </c>
      <c r="H32" s="30">
        <v>1</v>
      </c>
      <c r="I32" s="76">
        <f>VLOOKUP(F32,'Общий прайс лист'!A:D,4,FALSE)</f>
        <v>10900</v>
      </c>
      <c r="J32" s="757"/>
      <c r="K32" s="578"/>
      <c r="L32" s="497"/>
    </row>
    <row r="33" spans="1:12" s="8" customFormat="1" ht="15" customHeight="1" x14ac:dyDescent="0.25">
      <c r="A33" s="971"/>
      <c r="B33" s="540"/>
      <c r="C33" s="479"/>
      <c r="D33" s="573"/>
      <c r="E33" s="750"/>
      <c r="F33" s="30" t="s">
        <v>544</v>
      </c>
      <c r="G33" s="30" t="str">
        <f>VLOOKUP(F33,'Общий прайс лист'!A:B,2,FALSE)</f>
        <v>Соединитель для стрел XBA9</v>
      </c>
      <c r="H33" s="30">
        <v>1</v>
      </c>
      <c r="I33" s="76">
        <f>VLOOKUP(F33,'Общий прайс лист'!A:D,4,FALSE)</f>
        <v>3550</v>
      </c>
      <c r="J33" s="757"/>
      <c r="K33" s="578"/>
      <c r="L33" s="497"/>
    </row>
    <row r="34" spans="1:12" s="8" customFormat="1" ht="15" customHeight="1" x14ac:dyDescent="0.25">
      <c r="A34" s="971"/>
      <c r="B34" s="540"/>
      <c r="C34" s="479"/>
      <c r="D34" s="573"/>
      <c r="E34" s="750"/>
      <c r="F34" s="30" t="s">
        <v>24</v>
      </c>
      <c r="G34" s="30" t="str">
        <f>VLOOKUP(F34,'Общий прайс лист'!A:B,2,FALSE)</f>
        <v>Демпфер XBA13</v>
      </c>
      <c r="H34" s="30">
        <v>2</v>
      </c>
      <c r="I34" s="76">
        <f>VLOOKUP(F34,'Общий прайс лист'!A:D,4,FALSE)</f>
        <v>4750</v>
      </c>
      <c r="J34" s="757"/>
      <c r="K34" s="578"/>
      <c r="L34" s="497"/>
    </row>
    <row r="35" spans="1:12" s="8" customFormat="1" ht="15" customHeight="1" thickBot="1" x14ac:dyDescent="0.3">
      <c r="A35" s="971"/>
      <c r="B35" s="540"/>
      <c r="C35" s="479"/>
      <c r="D35" s="573"/>
      <c r="E35" s="751"/>
      <c r="F35" s="31" t="s">
        <v>42</v>
      </c>
      <c r="G35" s="31" t="str">
        <f>VLOOKUP(F35,'Общий прайс лист'!A:B,2,FALSE)</f>
        <v>Наклейки светоотражающие (комплект) NK1</v>
      </c>
      <c r="H35" s="31">
        <v>2</v>
      </c>
      <c r="I35" s="77">
        <f>VLOOKUP(F35,'Общий прайс лист'!A:D,4,FALSE)</f>
        <v>550</v>
      </c>
      <c r="J35" s="758"/>
      <c r="K35" s="578"/>
      <c r="L35" s="497"/>
    </row>
    <row r="36" spans="1:12" s="8" customFormat="1" ht="15.75" customHeight="1" x14ac:dyDescent="0.25">
      <c r="A36" s="971"/>
      <c r="B36" s="540"/>
      <c r="C36" s="479"/>
      <c r="D36" s="573"/>
      <c r="E36" s="753"/>
      <c r="F36" s="48" t="s">
        <v>1155</v>
      </c>
      <c r="G36" s="48" t="str">
        <f>VLOOKUP(F36,'Общий прайс лист'!A:B,2,FALSE)</f>
        <v>Лампа сигнальная с антенной 12В/24В ELDC</v>
      </c>
      <c r="H36" s="48">
        <v>1</v>
      </c>
      <c r="I36" s="94">
        <f>VLOOKUP(F36,'Общий прайс лист'!A:D,4,FALSE)</f>
        <v>3350</v>
      </c>
      <c r="J36" s="752"/>
      <c r="K36" s="578"/>
      <c r="L36" s="497"/>
    </row>
    <row r="37" spans="1:12" s="8" customFormat="1" ht="15.75" thickBot="1" x14ac:dyDescent="0.3">
      <c r="A37" s="966"/>
      <c r="B37" s="541"/>
      <c r="C37" s="481"/>
      <c r="D37" s="574"/>
      <c r="E37" s="754"/>
      <c r="F37" s="50" t="s">
        <v>557</v>
      </c>
      <c r="G37" s="50" t="str">
        <f>VLOOKUP(F37,'Общий прайс лист'!A:B,2,FALSE)</f>
        <v>Фотоэлементы Medium EPM</v>
      </c>
      <c r="H37" s="50">
        <v>1</v>
      </c>
      <c r="I37" s="95">
        <f>VLOOKUP(F37,'Общий прайс лист'!A:D,4,FALSE)</f>
        <v>4900</v>
      </c>
      <c r="J37" s="755"/>
      <c r="K37" s="658"/>
      <c r="L37" s="498"/>
    </row>
    <row r="38" spans="1:12" s="8" customFormat="1" ht="34.5" customHeight="1" thickBot="1" x14ac:dyDescent="0.3">
      <c r="A38" s="917"/>
      <c r="B38" s="917"/>
      <c r="C38" s="917"/>
      <c r="D38" s="917"/>
      <c r="E38" s="917"/>
      <c r="F38" s="917"/>
      <c r="G38" s="917"/>
      <c r="H38" s="917"/>
      <c r="I38" s="917"/>
      <c r="J38" s="917"/>
      <c r="K38" s="917"/>
      <c r="L38" s="918"/>
    </row>
    <row r="39" spans="1:12" s="8" customFormat="1" ht="15" customHeight="1" x14ac:dyDescent="0.25">
      <c r="A39" s="972" t="s">
        <v>540</v>
      </c>
      <c r="B39" s="539" t="s">
        <v>993</v>
      </c>
      <c r="C39" s="772" t="s">
        <v>1321</v>
      </c>
      <c r="D39" s="773"/>
      <c r="E39" s="769" t="s">
        <v>1308</v>
      </c>
      <c r="F39" s="29" t="s">
        <v>1310</v>
      </c>
      <c r="G39" s="29" t="str">
        <f>VLOOKUP(F39,'Общий прайс лист'!A:B,2,FALSE)</f>
        <v>Тумба шлагбаума S4BAR</v>
      </c>
      <c r="H39" s="29">
        <v>1</v>
      </c>
      <c r="I39" s="75">
        <f>VLOOKUP(F39,'Общий прайс лист'!A:D,4,FALSE)</f>
        <v>63900</v>
      </c>
      <c r="J39" s="788">
        <f>VLOOKUP(E39,'Общий прайс лист'!A:D,4,FALSE)</f>
        <v>60900</v>
      </c>
      <c r="K39" s="681">
        <f>VLOOKUP(C39,'Общий прайс лист'!A:D,4,FALSE)</f>
        <v>65900</v>
      </c>
      <c r="L39" s="457"/>
    </row>
    <row r="40" spans="1:12" s="8" customFormat="1" ht="15" customHeight="1" x14ac:dyDescent="0.25">
      <c r="A40" s="971"/>
      <c r="B40" s="540"/>
      <c r="C40" s="774"/>
      <c r="D40" s="775"/>
      <c r="E40" s="770"/>
      <c r="F40" s="30" t="s">
        <v>1091</v>
      </c>
      <c r="G40" s="30" t="str">
        <f>VLOOKUP(F40,'Общий прайс лист'!A:B,2,FALSE)</f>
        <v>Рейка шлагбаумная 45x58x4200мм XBA19-4RU</v>
      </c>
      <c r="H40" s="30">
        <v>1</v>
      </c>
      <c r="I40" s="76">
        <f>VLOOKUP(F40,'Общий прайс лист'!A:D,4,FALSE)</f>
        <v>6900</v>
      </c>
      <c r="J40" s="789"/>
      <c r="K40" s="682"/>
      <c r="L40" s="459"/>
    </row>
    <row r="41" spans="1:12" s="8" customFormat="1" ht="15" customHeight="1" x14ac:dyDescent="0.25">
      <c r="A41" s="971"/>
      <c r="B41" s="540"/>
      <c r="C41" s="774"/>
      <c r="D41" s="775"/>
      <c r="E41" s="770"/>
      <c r="F41" s="30" t="s">
        <v>24</v>
      </c>
      <c r="G41" s="30" t="str">
        <f>VLOOKUP(F41,'Общий прайс лист'!A:B,2,FALSE)</f>
        <v>Демпфер XBA13</v>
      </c>
      <c r="H41" s="30">
        <v>1</v>
      </c>
      <c r="I41" s="76">
        <f>VLOOKUP(F41,'Общий прайс лист'!A:D,4,FALSE)</f>
        <v>4750</v>
      </c>
      <c r="J41" s="789"/>
      <c r="K41" s="682"/>
      <c r="L41" s="459"/>
    </row>
    <row r="42" spans="1:12" s="8" customFormat="1" ht="15" customHeight="1" thickBot="1" x14ac:dyDescent="0.3">
      <c r="A42" s="971"/>
      <c r="B42" s="540"/>
      <c r="C42" s="774"/>
      <c r="D42" s="775"/>
      <c r="E42" s="771"/>
      <c r="F42" s="31" t="s">
        <v>42</v>
      </c>
      <c r="G42" s="31" t="str">
        <f>VLOOKUP(F42,'Общий прайс лист'!A:B,2,FALSE)</f>
        <v>Наклейки светоотражающие (комплект) NK1</v>
      </c>
      <c r="H42" s="31">
        <v>1</v>
      </c>
      <c r="I42" s="77">
        <f>VLOOKUP(F42,'Общий прайс лист'!A:D,4,FALSE)</f>
        <v>550</v>
      </c>
      <c r="J42" s="790"/>
      <c r="K42" s="682"/>
      <c r="L42" s="459"/>
    </row>
    <row r="43" spans="1:12" s="8" customFormat="1" ht="15" customHeight="1" thickBot="1" x14ac:dyDescent="0.3">
      <c r="A43" s="971"/>
      <c r="B43" s="541"/>
      <c r="C43" s="776"/>
      <c r="D43" s="777"/>
      <c r="E43" s="404"/>
      <c r="F43" s="33" t="s">
        <v>28</v>
      </c>
      <c r="G43" s="33" t="str">
        <f>VLOOKUP(F43,'Общий прайс лист'!A:B,2,FALSE)</f>
        <v>Интегрируемая сигнальная лампа XBA7</v>
      </c>
      <c r="H43" s="33">
        <v>1</v>
      </c>
      <c r="I43" s="370">
        <f>VLOOKUP(F43,'Общий прайс лист'!A:D,4,FALSE)</f>
        <v>7850</v>
      </c>
      <c r="J43" s="331"/>
      <c r="K43" s="787"/>
      <c r="L43" s="461"/>
    </row>
    <row r="44" spans="1:12" s="8" customFormat="1" ht="15" customHeight="1" thickBot="1" x14ac:dyDescent="0.3">
      <c r="A44" s="964"/>
      <c r="B44" s="964"/>
      <c r="C44" s="964"/>
      <c r="D44" s="964"/>
      <c r="E44" s="964"/>
      <c r="F44" s="964"/>
      <c r="G44" s="964"/>
      <c r="H44" s="964"/>
      <c r="I44" s="964"/>
      <c r="J44" s="964"/>
      <c r="K44" s="964"/>
      <c r="L44" s="965"/>
    </row>
    <row r="45" spans="1:12" s="8" customFormat="1" ht="15.75" customHeight="1" x14ac:dyDescent="0.25">
      <c r="A45" s="972" t="s">
        <v>1039</v>
      </c>
      <c r="B45" s="539" t="s">
        <v>993</v>
      </c>
      <c r="C45" s="477" t="s">
        <v>1322</v>
      </c>
      <c r="D45" s="671"/>
      <c r="E45" s="749" t="s">
        <v>988</v>
      </c>
      <c r="F45" s="29" t="s">
        <v>541</v>
      </c>
      <c r="G45" s="29" t="str">
        <f>VLOOKUP(F45,'Общий прайс лист'!A:B,2,FALSE)</f>
        <v>Тумба шлагбаума M3BAR</v>
      </c>
      <c r="H45" s="29">
        <v>1</v>
      </c>
      <c r="I45" s="75">
        <f>VLOOKUP(F45,'Общий прайс лист'!A:D,4,FALSE)</f>
        <v>119900</v>
      </c>
      <c r="J45" s="756">
        <f>VLOOKUP(E45,'Общий прайс лист'!A:D,4,FALSE)</f>
        <v>105900</v>
      </c>
      <c r="K45" s="662">
        <f>VLOOKUP(C45,'Общий прайс лист'!A:D,4,FALSE)</f>
        <v>115900</v>
      </c>
      <c r="L45" s="496"/>
    </row>
    <row r="46" spans="1:12" s="8" customFormat="1" ht="38.25" customHeight="1" x14ac:dyDescent="0.25">
      <c r="A46" s="971"/>
      <c r="B46" s="540"/>
      <c r="C46" s="479"/>
      <c r="D46" s="573"/>
      <c r="E46" s="750"/>
      <c r="F46" s="30" t="s">
        <v>28</v>
      </c>
      <c r="G46" s="30" t="s">
        <v>3071</v>
      </c>
      <c r="H46" s="30">
        <v>1</v>
      </c>
      <c r="I46" s="76">
        <f>VLOOKUP(F46,'Общий прайс лист'!A:D,4,FALSE)</f>
        <v>7850</v>
      </c>
      <c r="J46" s="757"/>
      <c r="K46" s="578"/>
      <c r="L46" s="497"/>
    </row>
    <row r="47" spans="1:12" s="8" customFormat="1" ht="15" customHeight="1" x14ac:dyDescent="0.25">
      <c r="A47" s="971"/>
      <c r="B47" s="540"/>
      <c r="C47" s="479"/>
      <c r="D47" s="573"/>
      <c r="E47" s="750"/>
      <c r="F47" s="30" t="s">
        <v>1086</v>
      </c>
      <c r="G47" s="30" t="str">
        <f>VLOOKUP(F47,'Общий прайс лист'!A:B,2,FALSE)</f>
        <v>Рейка шлагбаумная 69x92x3200мм XBA15-3RU</v>
      </c>
      <c r="H47" s="30">
        <v>1</v>
      </c>
      <c r="I47" s="76">
        <f>VLOOKUP(F47,'Общий прайс лист'!A:D,4,FALSE)</f>
        <v>8900</v>
      </c>
      <c r="J47" s="757"/>
      <c r="K47" s="578"/>
      <c r="L47" s="497"/>
    </row>
    <row r="48" spans="1:12" s="8" customFormat="1" ht="15.75" customHeight="1" x14ac:dyDescent="0.25">
      <c r="A48" s="971"/>
      <c r="B48" s="540"/>
      <c r="C48" s="479"/>
      <c r="D48" s="573"/>
      <c r="E48" s="750"/>
      <c r="F48" s="30" t="s">
        <v>24</v>
      </c>
      <c r="G48" s="30" t="str">
        <f>VLOOKUP(F48,'Общий прайс лист'!A:B,2,FALSE)</f>
        <v>Демпфер XBA13</v>
      </c>
      <c r="H48" s="30">
        <v>1</v>
      </c>
      <c r="I48" s="76">
        <f>VLOOKUP(F48,'Общий прайс лист'!A:D,4,FALSE)</f>
        <v>4750</v>
      </c>
      <c r="J48" s="757"/>
      <c r="K48" s="578"/>
      <c r="L48" s="497"/>
    </row>
    <row r="49" spans="1:12" s="8" customFormat="1" ht="15.75" thickBot="1" x14ac:dyDescent="0.3">
      <c r="A49" s="971"/>
      <c r="B49" s="540"/>
      <c r="C49" s="479"/>
      <c r="D49" s="573"/>
      <c r="E49" s="751"/>
      <c r="F49" s="31" t="s">
        <v>42</v>
      </c>
      <c r="G49" s="31" t="str">
        <f>VLOOKUP(F49,'Общий прайс лист'!A:B,2,FALSE)</f>
        <v>Наклейки светоотражающие (комплект) NK1</v>
      </c>
      <c r="H49" s="31">
        <v>1</v>
      </c>
      <c r="I49" s="77">
        <f>VLOOKUP(F49,'Общий прайс лист'!A:D,4,FALSE)</f>
        <v>550</v>
      </c>
      <c r="J49" s="758"/>
      <c r="K49" s="578"/>
      <c r="L49" s="497"/>
    </row>
    <row r="50" spans="1:12" s="8" customFormat="1" ht="33.75" x14ac:dyDescent="0.25">
      <c r="A50" s="971"/>
      <c r="B50" s="540"/>
      <c r="C50" s="479"/>
      <c r="D50" s="573"/>
      <c r="E50" s="67"/>
      <c r="F50" s="48" t="s">
        <v>1268</v>
      </c>
      <c r="G50" s="48" t="str">
        <f>VLOOKUP(F50,'Общий прайс лист'!A:B,2,FALSE)</f>
        <v>Приемник OXIBD с обратной связью</v>
      </c>
      <c r="H50" s="48">
        <v>1</v>
      </c>
      <c r="I50" s="94">
        <f>VLOOKUP(F50,'Общий прайс лист'!A:D,4,FALSE)</f>
        <v>3900</v>
      </c>
      <c r="J50" s="752"/>
      <c r="K50" s="578"/>
      <c r="L50" s="497"/>
    </row>
    <row r="51" spans="1:12" s="8" customFormat="1" ht="33.75" x14ac:dyDescent="0.25">
      <c r="A51" s="971"/>
      <c r="B51" s="540"/>
      <c r="C51" s="479"/>
      <c r="D51" s="573"/>
      <c r="E51" s="67"/>
      <c r="F51" s="49" t="s">
        <v>15</v>
      </c>
      <c r="G51" s="49" t="str">
        <f>VLOOKUP(F51,'Общий прайс лист'!A:B,2,FALSE)</f>
        <v>Фотоэлементы Medium BlueBus EPMB</v>
      </c>
      <c r="H51" s="49">
        <v>1</v>
      </c>
      <c r="I51" s="101">
        <f>VLOOKUP(F51,'Общий прайс лист'!A:D,4,FALSE)</f>
        <v>4900</v>
      </c>
      <c r="J51" s="752"/>
      <c r="K51" s="578"/>
      <c r="L51" s="497"/>
    </row>
    <row r="52" spans="1:12" s="8" customFormat="1" ht="15" customHeight="1" x14ac:dyDescent="0.25">
      <c r="A52" s="971"/>
      <c r="B52" s="540"/>
      <c r="C52" s="479"/>
      <c r="D52" s="573"/>
      <c r="E52" s="235"/>
      <c r="F52" s="265" t="s">
        <v>25</v>
      </c>
      <c r="G52" s="265" t="str">
        <f>VLOOKUP(F52,'Общий прайс лист'!A:B,2,FALSE)</f>
        <v>Светодиоды сигнальные, 4м XBA4</v>
      </c>
      <c r="H52" s="265">
        <v>1</v>
      </c>
      <c r="I52" s="101">
        <f>VLOOKUP(F52,'Общий прайс лист'!A:D,4,FALSE)</f>
        <v>5350</v>
      </c>
      <c r="J52" s="323"/>
      <c r="K52" s="578"/>
      <c r="L52" s="497"/>
    </row>
    <row r="53" spans="1:12" s="8" customFormat="1" ht="15" customHeight="1" thickBot="1" x14ac:dyDescent="0.3">
      <c r="A53" s="966"/>
      <c r="B53" s="541"/>
      <c r="C53" s="481"/>
      <c r="D53" s="574"/>
      <c r="E53" s="112"/>
      <c r="F53" s="50" t="s">
        <v>29</v>
      </c>
      <c r="G53" s="50" t="str">
        <f>VLOOKUP(F53,'Общий прайс лист'!A:B,2,FALSE)</f>
        <v>Интегрируемая светофорная лампа XBA8</v>
      </c>
      <c r="H53" s="50">
        <v>1</v>
      </c>
      <c r="I53" s="95">
        <f>VLOOKUP(F53,'Общий прайс лист'!A:D,4,FALSE)</f>
        <v>7550</v>
      </c>
      <c r="J53" s="324"/>
      <c r="K53" s="658"/>
      <c r="L53" s="498"/>
    </row>
    <row r="54" spans="1:12" s="8" customFormat="1" ht="15" customHeight="1" thickBot="1" x14ac:dyDescent="0.3">
      <c r="A54" s="917"/>
      <c r="B54" s="917"/>
      <c r="C54" s="917"/>
      <c r="D54" s="917"/>
      <c r="E54" s="917"/>
      <c r="F54" s="917"/>
      <c r="G54" s="917"/>
      <c r="H54" s="917"/>
      <c r="I54" s="917"/>
      <c r="J54" s="917"/>
      <c r="K54" s="917"/>
      <c r="L54" s="918"/>
    </row>
    <row r="55" spans="1:12" s="8" customFormat="1" ht="15" customHeight="1" x14ac:dyDescent="0.25">
      <c r="A55" s="972" t="s">
        <v>1040</v>
      </c>
      <c r="B55" s="539" t="s">
        <v>993</v>
      </c>
      <c r="C55" s="477" t="s">
        <v>1323</v>
      </c>
      <c r="D55" s="671"/>
      <c r="E55" s="749" t="s">
        <v>989</v>
      </c>
      <c r="F55" s="29" t="s">
        <v>542</v>
      </c>
      <c r="G55" s="29" t="str">
        <f>VLOOKUP(F55,'Общий прайс лист'!A:B,2,FALSE)</f>
        <v>Тумба шлагбаума M5BAR</v>
      </c>
      <c r="H55" s="29">
        <v>1</v>
      </c>
      <c r="I55" s="75">
        <f>VLOOKUP(F55,'Общий прайс лист'!A:D,4,FALSE)</f>
        <v>116900</v>
      </c>
      <c r="J55" s="756">
        <f>VLOOKUP(E55,'Общий прайс лист'!A:D,4,FALSE)</f>
        <v>105900</v>
      </c>
      <c r="K55" s="662">
        <f>VLOOKUP(C55,'Общий прайс лист'!A:D,4,FALSE)</f>
        <v>115900</v>
      </c>
      <c r="L55" s="496"/>
    </row>
    <row r="56" spans="1:12" s="8" customFormat="1" ht="15.75" customHeight="1" x14ac:dyDescent="0.25">
      <c r="A56" s="971"/>
      <c r="B56" s="540"/>
      <c r="C56" s="479"/>
      <c r="D56" s="573"/>
      <c r="E56" s="750"/>
      <c r="F56" s="65" t="s">
        <v>28</v>
      </c>
      <c r="G56" s="30" t="s">
        <v>3071</v>
      </c>
      <c r="H56" s="30">
        <v>1</v>
      </c>
      <c r="I56" s="76">
        <f>VLOOKUP(F56,'Общий прайс лист'!A:D,4,FALSE)</f>
        <v>7850</v>
      </c>
      <c r="J56" s="757"/>
      <c r="K56" s="578"/>
      <c r="L56" s="497"/>
    </row>
    <row r="57" spans="1:12" s="8" customFormat="1" ht="15.75" customHeight="1" x14ac:dyDescent="0.25">
      <c r="A57" s="971"/>
      <c r="B57" s="540"/>
      <c r="C57" s="479"/>
      <c r="D57" s="573"/>
      <c r="E57" s="750"/>
      <c r="F57" s="30" t="s">
        <v>1088</v>
      </c>
      <c r="G57" s="30" t="str">
        <f>VLOOKUP(F57,'Общий прайс лист'!A:B,2,FALSE)</f>
        <v>Рейка шлагбаумная 69x92x4200мм XBA14-4RU</v>
      </c>
      <c r="H57" s="30">
        <v>1</v>
      </c>
      <c r="I57" s="76">
        <f>VLOOKUP(F57,'Общий прайс лист'!A:D,4,FALSE)</f>
        <v>10900</v>
      </c>
      <c r="J57" s="757"/>
      <c r="K57" s="578"/>
      <c r="L57" s="497"/>
    </row>
    <row r="58" spans="1:12" s="8" customFormat="1" ht="15.75" customHeight="1" x14ac:dyDescent="0.25">
      <c r="A58" s="971"/>
      <c r="B58" s="540"/>
      <c r="C58" s="479"/>
      <c r="D58" s="573"/>
      <c r="E58" s="750"/>
      <c r="F58" s="30" t="s">
        <v>24</v>
      </c>
      <c r="G58" s="30" t="str">
        <f>VLOOKUP(F58,'Общий прайс лист'!A:B,2,FALSE)</f>
        <v>Демпфер XBA13</v>
      </c>
      <c r="H58" s="30">
        <v>1</v>
      </c>
      <c r="I58" s="76">
        <f>VLOOKUP(F58,'Общий прайс лист'!A:D,4,FALSE)</f>
        <v>4750</v>
      </c>
      <c r="J58" s="757"/>
      <c r="K58" s="578"/>
      <c r="L58" s="497"/>
    </row>
    <row r="59" spans="1:12" s="8" customFormat="1" ht="15.75" thickBot="1" x14ac:dyDescent="0.3">
      <c r="A59" s="971"/>
      <c r="B59" s="540"/>
      <c r="C59" s="479"/>
      <c r="D59" s="573"/>
      <c r="E59" s="751"/>
      <c r="F59" s="31" t="s">
        <v>42</v>
      </c>
      <c r="G59" s="31" t="str">
        <f>VLOOKUP(F59,'Общий прайс лист'!A:B,2,FALSE)</f>
        <v>Наклейки светоотражающие (комплект) NK1</v>
      </c>
      <c r="H59" s="31">
        <v>1</v>
      </c>
      <c r="I59" s="77">
        <f>VLOOKUP(F59,'Общий прайс лист'!A:D,4,FALSE)</f>
        <v>550</v>
      </c>
      <c r="J59" s="758"/>
      <c r="K59" s="578"/>
      <c r="L59" s="497"/>
    </row>
    <row r="60" spans="1:12" s="8" customFormat="1" ht="33.75" customHeight="1" x14ac:dyDescent="0.25">
      <c r="A60" s="971"/>
      <c r="B60" s="540"/>
      <c r="C60" s="479"/>
      <c r="D60" s="573"/>
      <c r="E60" s="67"/>
      <c r="F60" s="48" t="s">
        <v>1268</v>
      </c>
      <c r="G60" s="48" t="str">
        <f>VLOOKUP(F60,'Общий прайс лист'!A:B,2,FALSE)</f>
        <v>Приемник OXIBD с обратной связью</v>
      </c>
      <c r="H60" s="48">
        <v>1</v>
      </c>
      <c r="I60" s="94">
        <f>VLOOKUP(F60,'Общий прайс лист'!A:D,4,FALSE)</f>
        <v>3900</v>
      </c>
      <c r="J60" s="752"/>
      <c r="K60" s="578"/>
      <c r="L60" s="497"/>
    </row>
    <row r="61" spans="1:12" s="8" customFormat="1" ht="33.75" x14ac:dyDescent="0.25">
      <c r="A61" s="971"/>
      <c r="B61" s="540"/>
      <c r="C61" s="479"/>
      <c r="D61" s="573"/>
      <c r="E61" s="67"/>
      <c r="F61" s="49" t="s">
        <v>15</v>
      </c>
      <c r="G61" s="49" t="str">
        <f>VLOOKUP(F61,'Общий прайс лист'!A:B,2,FALSE)</f>
        <v>Фотоэлементы Medium BlueBus EPMB</v>
      </c>
      <c r="H61" s="49">
        <v>1</v>
      </c>
      <c r="I61" s="101">
        <f>VLOOKUP(F61,'Общий прайс лист'!A:D,4,FALSE)</f>
        <v>4900</v>
      </c>
      <c r="J61" s="752"/>
      <c r="K61" s="578"/>
      <c r="L61" s="497"/>
    </row>
    <row r="62" spans="1:12" s="8" customFormat="1" ht="33.75" x14ac:dyDescent="0.25">
      <c r="A62" s="971"/>
      <c r="B62" s="540"/>
      <c r="C62" s="479"/>
      <c r="D62" s="573"/>
      <c r="E62" s="235"/>
      <c r="F62" s="265" t="s">
        <v>25</v>
      </c>
      <c r="G62" s="265" t="str">
        <f>VLOOKUP(F62,'Общий прайс лист'!A:B,2,FALSE)</f>
        <v>Светодиоды сигнальные, 4м XBA4</v>
      </c>
      <c r="H62" s="265">
        <v>1</v>
      </c>
      <c r="I62" s="101">
        <f>VLOOKUP(F62,'Общий прайс лист'!A:D,4,FALSE)</f>
        <v>5350</v>
      </c>
      <c r="J62" s="323"/>
      <c r="K62" s="578"/>
      <c r="L62" s="497"/>
    </row>
    <row r="63" spans="1:12" s="8" customFormat="1" ht="24" thickBot="1" x14ac:dyDescent="0.3">
      <c r="A63" s="966"/>
      <c r="B63" s="541"/>
      <c r="C63" s="481"/>
      <c r="D63" s="574"/>
      <c r="E63" s="112"/>
      <c r="F63" s="50" t="s">
        <v>29</v>
      </c>
      <c r="G63" s="50" t="str">
        <f>VLOOKUP(F63,'Общий прайс лист'!A:B,2,FALSE)</f>
        <v>Интегрируемая светофорная лампа XBA8</v>
      </c>
      <c r="H63" s="50">
        <v>1</v>
      </c>
      <c r="I63" s="95">
        <f>VLOOKUP(F63,'Общий прайс лист'!A:D,4,FALSE)</f>
        <v>7550</v>
      </c>
      <c r="J63" s="324"/>
      <c r="K63" s="658"/>
      <c r="L63" s="498"/>
    </row>
    <row r="64" spans="1:12" s="8" customFormat="1" ht="24" customHeight="1" thickBot="1" x14ac:dyDescent="0.3">
      <c r="A64" s="917"/>
      <c r="B64" s="917"/>
      <c r="C64" s="917"/>
      <c r="D64" s="917"/>
      <c r="E64" s="917"/>
      <c r="F64" s="917"/>
      <c r="G64" s="917"/>
      <c r="H64" s="917"/>
      <c r="I64" s="917"/>
      <c r="J64" s="917"/>
      <c r="K64" s="917"/>
      <c r="L64" s="918"/>
    </row>
    <row r="65" spans="1:12" s="8" customFormat="1" ht="15" customHeight="1" x14ac:dyDescent="0.25">
      <c r="A65" s="972" t="s">
        <v>1041</v>
      </c>
      <c r="B65" s="539" t="s">
        <v>993</v>
      </c>
      <c r="C65" s="477" t="s">
        <v>1324</v>
      </c>
      <c r="D65" s="671"/>
      <c r="E65" s="749" t="s">
        <v>990</v>
      </c>
      <c r="F65" s="29" t="s">
        <v>542</v>
      </c>
      <c r="G65" s="29" t="str">
        <f>VLOOKUP(F65,'Общий прайс лист'!A:B,2,FALSE)</f>
        <v>Тумба шлагбаума M5BAR</v>
      </c>
      <c r="H65" s="29">
        <v>1</v>
      </c>
      <c r="I65" s="75">
        <f>VLOOKUP(F65,'Общий прайс лист'!A:D,4,FALSE)</f>
        <v>116900</v>
      </c>
      <c r="J65" s="756">
        <f>VLOOKUP(E65,'Общий прайс лист'!A:D,4,FALSE)</f>
        <v>110900</v>
      </c>
      <c r="K65" s="662">
        <f>VLOOKUP(C65,'Общий прайс лист'!A:D,4,FALSE)</f>
        <v>120900</v>
      </c>
      <c r="L65" s="496"/>
    </row>
    <row r="66" spans="1:12" s="8" customFormat="1" ht="15" customHeight="1" x14ac:dyDescent="0.25">
      <c r="A66" s="971"/>
      <c r="B66" s="540"/>
      <c r="C66" s="479"/>
      <c r="D66" s="573"/>
      <c r="E66" s="750"/>
      <c r="F66" s="30" t="s">
        <v>28</v>
      </c>
      <c r="G66" s="30" t="s">
        <v>3071</v>
      </c>
      <c r="H66" s="30">
        <v>1</v>
      </c>
      <c r="I66" s="76">
        <f>VLOOKUP(F66,'Общий прайс лист'!A:D,4,FALSE)</f>
        <v>7850</v>
      </c>
      <c r="J66" s="757"/>
      <c r="K66" s="578"/>
      <c r="L66" s="497"/>
    </row>
    <row r="67" spans="1:12" s="8" customFormat="1" ht="15" customHeight="1" x14ac:dyDescent="0.25">
      <c r="A67" s="971"/>
      <c r="B67" s="540"/>
      <c r="C67" s="479"/>
      <c r="D67" s="573"/>
      <c r="E67" s="750"/>
      <c r="F67" s="30" t="s">
        <v>1089</v>
      </c>
      <c r="G67" s="30" t="str">
        <f>VLOOKUP(F67,'Общий прайс лист'!A:B,2,FALSE)</f>
        <v>Рейка шлагбаумная 69x92x5200мм XBA5-5RU</v>
      </c>
      <c r="H67" s="30">
        <v>1</v>
      </c>
      <c r="I67" s="76">
        <f>VLOOKUP(F67,'Общий прайс лист'!A:D,4,FALSE)</f>
        <v>12900</v>
      </c>
      <c r="J67" s="757"/>
      <c r="K67" s="578"/>
      <c r="L67" s="497"/>
    </row>
    <row r="68" spans="1:12" s="8" customFormat="1" ht="15" customHeight="1" x14ac:dyDescent="0.25">
      <c r="A68" s="971"/>
      <c r="B68" s="540"/>
      <c r="C68" s="479"/>
      <c r="D68" s="573"/>
      <c r="E68" s="750"/>
      <c r="F68" s="30" t="s">
        <v>1006</v>
      </c>
      <c r="G68" s="30" t="s">
        <v>1142</v>
      </c>
      <c r="H68" s="30">
        <v>1</v>
      </c>
      <c r="I68" s="76"/>
      <c r="J68" s="757"/>
      <c r="K68" s="578"/>
      <c r="L68" s="497"/>
    </row>
    <row r="69" spans="1:12" s="8" customFormat="1" ht="15.75" customHeight="1" thickBot="1" x14ac:dyDescent="0.3">
      <c r="A69" s="971"/>
      <c r="B69" s="540"/>
      <c r="C69" s="479"/>
      <c r="D69" s="573"/>
      <c r="E69" s="751"/>
      <c r="F69" s="31" t="s">
        <v>42</v>
      </c>
      <c r="G69" s="31" t="str">
        <f>VLOOKUP(F69,'Общий прайс лист'!A:B,2,FALSE)</f>
        <v>Наклейки светоотражающие (комплект) NK1</v>
      </c>
      <c r="H69" s="31">
        <v>1</v>
      </c>
      <c r="I69" s="77">
        <f>VLOOKUP(F69,'Общий прайс лист'!A:D,4,FALSE)</f>
        <v>550</v>
      </c>
      <c r="J69" s="758"/>
      <c r="K69" s="578"/>
      <c r="L69" s="497"/>
    </row>
    <row r="70" spans="1:12" s="8" customFormat="1" x14ac:dyDescent="0.25">
      <c r="A70" s="971"/>
      <c r="B70" s="540"/>
      <c r="C70" s="479"/>
      <c r="D70" s="573"/>
      <c r="E70" s="753"/>
      <c r="F70" s="48" t="s">
        <v>1268</v>
      </c>
      <c r="G70" s="48" t="str">
        <f>VLOOKUP(F70,'Общий прайс лист'!A:B,2,FALSE)</f>
        <v>Приемник OXIBD с обратной связью</v>
      </c>
      <c r="H70" s="48">
        <v>1</v>
      </c>
      <c r="I70" s="94">
        <f>VLOOKUP(F70,'Общий прайс лист'!A:D,4,FALSE)</f>
        <v>3900</v>
      </c>
      <c r="J70" s="752"/>
      <c r="K70" s="578"/>
      <c r="L70" s="497"/>
    </row>
    <row r="71" spans="1:12" s="8" customFormat="1" x14ac:dyDescent="0.25">
      <c r="A71" s="971"/>
      <c r="B71" s="540"/>
      <c r="C71" s="479"/>
      <c r="D71" s="573"/>
      <c r="E71" s="753"/>
      <c r="F71" s="48" t="s">
        <v>27</v>
      </c>
      <c r="G71" s="48" t="str">
        <f>VLOOKUP(F71,'Общий прайс лист'!A:B,2,FALSE)</f>
        <v>Светодиоды сигнальные, 6м XBA6</v>
      </c>
      <c r="H71" s="48">
        <v>1</v>
      </c>
      <c r="I71" s="101">
        <f>VLOOKUP(F71,'Общий прайс лист'!A:D,4,FALSE)</f>
        <v>6350</v>
      </c>
      <c r="J71" s="752"/>
      <c r="K71" s="578"/>
      <c r="L71" s="497"/>
    </row>
    <row r="72" spans="1:12" s="8" customFormat="1" x14ac:dyDescent="0.25">
      <c r="A72" s="971"/>
      <c r="B72" s="540"/>
      <c r="C72" s="479"/>
      <c r="D72" s="573"/>
      <c r="E72" s="753"/>
      <c r="F72" s="49" t="s">
        <v>15</v>
      </c>
      <c r="G72" s="49" t="str">
        <f>VLOOKUP(F72,'Общий прайс лист'!A:B,2,FALSE)</f>
        <v>Фотоэлементы Medium BlueBus EPMB</v>
      </c>
      <c r="H72" s="49">
        <v>1</v>
      </c>
      <c r="I72" s="101">
        <f>VLOOKUP(F72,'Общий прайс лист'!A:D,4,FALSE)</f>
        <v>4900</v>
      </c>
      <c r="J72" s="752"/>
      <c r="K72" s="578"/>
      <c r="L72" s="497"/>
    </row>
    <row r="73" spans="1:12" s="8" customFormat="1" ht="24" thickBot="1" x14ac:dyDescent="0.3">
      <c r="A73" s="966"/>
      <c r="B73" s="541"/>
      <c r="C73" s="481"/>
      <c r="D73" s="574"/>
      <c r="E73" s="112"/>
      <c r="F73" s="50" t="s">
        <v>29</v>
      </c>
      <c r="G73" s="50" t="str">
        <f>VLOOKUP(F73,'Общий прайс лист'!A:B,2,FALSE)</f>
        <v>Интегрируемая светофорная лампа XBA8</v>
      </c>
      <c r="H73" s="50">
        <v>1</v>
      </c>
      <c r="I73" s="95">
        <f>VLOOKUP(F73,'Общий прайс лист'!A:D,4,FALSE)</f>
        <v>7550</v>
      </c>
      <c r="J73" s="324"/>
      <c r="K73" s="658"/>
      <c r="L73" s="498"/>
    </row>
    <row r="74" spans="1:12" s="8" customFormat="1" ht="24" customHeight="1" thickBot="1" x14ac:dyDescent="0.3">
      <c r="A74" s="917"/>
      <c r="B74" s="917"/>
      <c r="C74" s="917"/>
      <c r="D74" s="917"/>
      <c r="E74" s="917"/>
      <c r="F74" s="917"/>
      <c r="G74" s="917"/>
      <c r="H74" s="917"/>
      <c r="I74" s="917"/>
      <c r="J74" s="917"/>
      <c r="K74" s="917"/>
      <c r="L74" s="918"/>
    </row>
    <row r="75" spans="1:12" s="8" customFormat="1" ht="15.75" customHeight="1" x14ac:dyDescent="0.25">
      <c r="A75" s="972" t="s">
        <v>1042</v>
      </c>
      <c r="B75" s="539" t="s">
        <v>993</v>
      </c>
      <c r="C75" s="477" t="s">
        <v>1325</v>
      </c>
      <c r="D75" s="671"/>
      <c r="E75" s="749" t="s">
        <v>991</v>
      </c>
      <c r="F75" s="29" t="s">
        <v>543</v>
      </c>
      <c r="G75" s="29" t="str">
        <f>VLOOKUP(F75,'Общий прайс лист'!A:B,2,FALSE)</f>
        <v>Тумба шлагбаума M7BAR</v>
      </c>
      <c r="H75" s="29">
        <v>1</v>
      </c>
      <c r="I75" s="75">
        <f>VLOOKUP(F75,'Общий прайс лист'!A:D,4,FALSE)</f>
        <v>130900</v>
      </c>
      <c r="J75" s="756">
        <f>VLOOKUP(E75,'Общий прайс лист'!A:D,4,FALSE)</f>
        <v>120900</v>
      </c>
      <c r="K75" s="662">
        <f>VLOOKUP(C75,'Общий прайс лист'!A:D,4,FALSE)</f>
        <v>130900</v>
      </c>
      <c r="L75" s="496"/>
    </row>
    <row r="76" spans="1:12" ht="51" customHeight="1" x14ac:dyDescent="0.25">
      <c r="A76" s="971"/>
      <c r="B76" s="540"/>
      <c r="C76" s="479"/>
      <c r="D76" s="573"/>
      <c r="E76" s="750"/>
      <c r="F76" s="30" t="s">
        <v>28</v>
      </c>
      <c r="G76" s="30" t="s">
        <v>3071</v>
      </c>
      <c r="H76" s="30">
        <v>1</v>
      </c>
      <c r="I76" s="76">
        <f>VLOOKUP(F76,'Общий прайс лист'!A:D,4,FALSE)</f>
        <v>7850</v>
      </c>
      <c r="J76" s="757"/>
      <c r="K76" s="578"/>
      <c r="L76" s="497"/>
    </row>
    <row r="77" spans="1:12" ht="13.5" customHeight="1" x14ac:dyDescent="0.25">
      <c r="A77" s="971"/>
      <c r="B77" s="540"/>
      <c r="C77" s="479"/>
      <c r="D77" s="573"/>
      <c r="E77" s="750"/>
      <c r="F77" s="30" t="s">
        <v>1084</v>
      </c>
      <c r="G77" s="30" t="str">
        <f>VLOOKUP(F77,'Общий прайс лист'!A:B,2,FALSE)</f>
        <v>Рейка шлагбаумная 69x92x6200мм XBA-6RU</v>
      </c>
      <c r="H77" s="30">
        <v>1</v>
      </c>
      <c r="I77" s="76">
        <f>VLOOKUP(F77,'Общий прайс лист'!A:D,4,FALSE)</f>
        <v>14900</v>
      </c>
      <c r="J77" s="757"/>
      <c r="K77" s="578"/>
      <c r="L77" s="497"/>
    </row>
    <row r="78" spans="1:12" ht="13.5" customHeight="1" x14ac:dyDescent="0.25">
      <c r="A78" s="971"/>
      <c r="B78" s="540"/>
      <c r="C78" s="479"/>
      <c r="D78" s="573"/>
      <c r="E78" s="750"/>
      <c r="F78" s="30" t="s">
        <v>1007</v>
      </c>
      <c r="G78" s="30" t="s">
        <v>1142</v>
      </c>
      <c r="H78" s="30">
        <v>1</v>
      </c>
      <c r="I78" s="76"/>
      <c r="J78" s="757"/>
      <c r="K78" s="578"/>
      <c r="L78" s="497"/>
    </row>
    <row r="79" spans="1:12" ht="13.5" customHeight="1" thickBot="1" x14ac:dyDescent="0.3">
      <c r="A79" s="971"/>
      <c r="B79" s="540"/>
      <c r="C79" s="479"/>
      <c r="D79" s="573"/>
      <c r="E79" s="751"/>
      <c r="F79" s="31" t="s">
        <v>42</v>
      </c>
      <c r="G79" s="31" t="str">
        <f>VLOOKUP(F79,'Общий прайс лист'!A:B,2,FALSE)</f>
        <v>Наклейки светоотражающие (комплект) NK1</v>
      </c>
      <c r="H79" s="31">
        <v>1</v>
      </c>
      <c r="I79" s="77">
        <f>VLOOKUP(F79,'Общий прайс лист'!A:D,4,FALSE)</f>
        <v>550</v>
      </c>
      <c r="J79" s="758"/>
      <c r="K79" s="578"/>
      <c r="L79" s="497"/>
    </row>
    <row r="80" spans="1:12" s="8" customFormat="1" ht="13.5" customHeight="1" x14ac:dyDescent="0.25">
      <c r="A80" s="971"/>
      <c r="B80" s="540"/>
      <c r="C80" s="479"/>
      <c r="D80" s="573"/>
      <c r="E80" s="767"/>
      <c r="F80" s="48" t="s">
        <v>1268</v>
      </c>
      <c r="G80" s="48" t="str">
        <f>VLOOKUP(F80,'Общий прайс лист'!A:B,2,FALSE)</f>
        <v>Приемник OXIBD с обратной связью</v>
      </c>
      <c r="H80" s="48">
        <v>1</v>
      </c>
      <c r="I80" s="94">
        <f>VLOOKUP(F80,'Общий прайс лист'!A:D,4,FALSE)</f>
        <v>3900</v>
      </c>
      <c r="J80" s="752"/>
      <c r="K80" s="578"/>
      <c r="L80" s="497"/>
    </row>
    <row r="81" spans="1:12" ht="15" customHeight="1" x14ac:dyDescent="0.25">
      <c r="A81" s="971"/>
      <c r="B81" s="540"/>
      <c r="C81" s="479"/>
      <c r="D81" s="573"/>
      <c r="E81" s="767"/>
      <c r="F81" s="48" t="s">
        <v>27</v>
      </c>
      <c r="G81" s="48" t="str">
        <f>VLOOKUP(F81,'Общий прайс лист'!A:B,2,FALSE)</f>
        <v>Светодиоды сигнальные, 6м XBA6</v>
      </c>
      <c r="H81" s="48">
        <v>1</v>
      </c>
      <c r="I81" s="101">
        <f>VLOOKUP(F81,'Общий прайс лист'!A:D,4,FALSE)</f>
        <v>6350</v>
      </c>
      <c r="J81" s="752"/>
      <c r="K81" s="578"/>
      <c r="L81" s="497"/>
    </row>
    <row r="82" spans="1:12" ht="15" customHeight="1" x14ac:dyDescent="0.25">
      <c r="A82" s="971"/>
      <c r="B82" s="540"/>
      <c r="C82" s="479"/>
      <c r="D82" s="573"/>
      <c r="E82" s="767"/>
      <c r="F82" s="49" t="s">
        <v>15</v>
      </c>
      <c r="G82" s="49" t="str">
        <f>VLOOKUP(F82,'Общий прайс лист'!A:B,2,FALSE)</f>
        <v>Фотоэлементы Medium BlueBus EPMB</v>
      </c>
      <c r="H82" s="49">
        <v>1</v>
      </c>
      <c r="I82" s="101">
        <f>VLOOKUP(F82,'Общий прайс лист'!A:D,4,FALSE)</f>
        <v>4900</v>
      </c>
      <c r="J82" s="752"/>
      <c r="K82" s="578"/>
      <c r="L82" s="497"/>
    </row>
    <row r="83" spans="1:12" s="8" customFormat="1" ht="15" customHeight="1" thickBot="1" x14ac:dyDescent="0.3">
      <c r="A83" s="966"/>
      <c r="B83" s="541"/>
      <c r="C83" s="481"/>
      <c r="D83" s="574"/>
      <c r="E83" s="112"/>
      <c r="F83" s="50" t="s">
        <v>29</v>
      </c>
      <c r="G83" s="50" t="str">
        <f>VLOOKUP(F83,'Общий прайс лист'!A:B,2,FALSE)</f>
        <v>Интегрируемая светофорная лампа XBA8</v>
      </c>
      <c r="H83" s="50">
        <v>1</v>
      </c>
      <c r="I83" s="95">
        <f>VLOOKUP(F83,'Общий прайс лист'!A:D,4,FALSE)</f>
        <v>7550</v>
      </c>
      <c r="J83" s="324"/>
      <c r="K83" s="658"/>
      <c r="L83" s="498"/>
    </row>
    <row r="84" spans="1:12" s="8" customFormat="1" ht="15" customHeight="1" thickBot="1" x14ac:dyDescent="0.3">
      <c r="A84" s="917"/>
      <c r="B84" s="917"/>
      <c r="C84" s="917"/>
      <c r="D84" s="917"/>
      <c r="E84" s="917"/>
      <c r="F84" s="917"/>
      <c r="G84" s="917"/>
      <c r="H84" s="917"/>
      <c r="I84" s="917"/>
      <c r="J84" s="917"/>
      <c r="K84" s="917"/>
      <c r="L84" s="918"/>
    </row>
    <row r="85" spans="1:12" s="8" customFormat="1" ht="15" customHeight="1" x14ac:dyDescent="0.25">
      <c r="A85" s="972" t="s">
        <v>1043</v>
      </c>
      <c r="B85" s="539" t="s">
        <v>993</v>
      </c>
      <c r="C85" s="477" t="s">
        <v>1326</v>
      </c>
      <c r="D85" s="671"/>
      <c r="E85" s="749" t="s">
        <v>992</v>
      </c>
      <c r="F85" s="29" t="s">
        <v>543</v>
      </c>
      <c r="G85" s="29" t="str">
        <f>VLOOKUP(F85,'Общий прайс лист'!A:B,2,FALSE)</f>
        <v>Тумба шлагбаума M7BAR</v>
      </c>
      <c r="H85" s="29">
        <v>1</v>
      </c>
      <c r="I85" s="75">
        <f>VLOOKUP(F85,'Общий прайс лист'!A:D,4,FALSE)</f>
        <v>130900</v>
      </c>
      <c r="J85" s="756">
        <f>VLOOKUP(E85,'Общий прайс лист'!A:D,4,FALSE)</f>
        <v>130900</v>
      </c>
      <c r="K85" s="662">
        <f>VLOOKUP(C85,'Общий прайс лист'!A:D,4,FALSE)</f>
        <v>140900</v>
      </c>
      <c r="L85" s="496"/>
    </row>
    <row r="86" spans="1:12" ht="54.75" customHeight="1" x14ac:dyDescent="0.25">
      <c r="A86" s="971"/>
      <c r="B86" s="540"/>
      <c r="C86" s="479"/>
      <c r="D86" s="573"/>
      <c r="E86" s="750"/>
      <c r="F86" s="30" t="s">
        <v>28</v>
      </c>
      <c r="G86" s="30" t="s">
        <v>3071</v>
      </c>
      <c r="H86" s="30">
        <v>1</v>
      </c>
      <c r="I86" s="76">
        <f>VLOOKUP(F86,'Общий прайс лист'!A:D,4,FALSE)</f>
        <v>7850</v>
      </c>
      <c r="J86" s="757"/>
      <c r="K86" s="578"/>
      <c r="L86" s="497"/>
    </row>
    <row r="87" spans="1:12" ht="15.75" customHeight="1" x14ac:dyDescent="0.25">
      <c r="A87" s="971"/>
      <c r="B87" s="540"/>
      <c r="C87" s="479"/>
      <c r="D87" s="573"/>
      <c r="E87" s="750"/>
      <c r="F87" s="30" t="s">
        <v>1086</v>
      </c>
      <c r="G87" s="30" t="str">
        <f>VLOOKUP(F87,'Общий прайс лист'!A:B,2,FALSE)</f>
        <v>Рейка шлагбаумная 69x92x3200мм XBA15-3RU</v>
      </c>
      <c r="H87" s="30">
        <v>1</v>
      </c>
      <c r="I87" s="76">
        <f>VLOOKUP(F87,'Общий прайс лист'!A:D,4,FALSE)</f>
        <v>8900</v>
      </c>
      <c r="J87" s="757"/>
      <c r="K87" s="578"/>
      <c r="L87" s="497"/>
    </row>
    <row r="88" spans="1:12" ht="15" customHeight="1" x14ac:dyDescent="0.25">
      <c r="A88" s="971"/>
      <c r="B88" s="540"/>
      <c r="C88" s="479"/>
      <c r="D88" s="573"/>
      <c r="E88" s="750"/>
      <c r="F88" s="30" t="s">
        <v>1088</v>
      </c>
      <c r="G88" s="30" t="str">
        <f>VLOOKUP(F88,'Общий прайс лист'!A:B,2,FALSE)</f>
        <v>Рейка шлагбаумная 69x92x4200мм XBA14-4RU</v>
      </c>
      <c r="H88" s="30">
        <v>1</v>
      </c>
      <c r="I88" s="76">
        <f>VLOOKUP(F88,'Общий прайс лист'!A:D,4,FALSE)</f>
        <v>10900</v>
      </c>
      <c r="J88" s="757"/>
      <c r="K88" s="578"/>
      <c r="L88" s="497"/>
    </row>
    <row r="89" spans="1:12" ht="15" customHeight="1" x14ac:dyDescent="0.25">
      <c r="A89" s="971"/>
      <c r="B89" s="540"/>
      <c r="C89" s="479"/>
      <c r="D89" s="573"/>
      <c r="E89" s="750"/>
      <c r="F89" s="30" t="s">
        <v>544</v>
      </c>
      <c r="G89" s="30" t="str">
        <f>VLOOKUP(F89,'Общий прайс лист'!A:B,2,FALSE)</f>
        <v>Соединитель для стрел XBA9</v>
      </c>
      <c r="H89" s="30">
        <v>1</v>
      </c>
      <c r="I89" s="76">
        <f>VLOOKUP(F89,'Общий прайс лист'!A:D,4,FALSE)</f>
        <v>3550</v>
      </c>
      <c r="J89" s="757"/>
      <c r="K89" s="578"/>
      <c r="L89" s="497"/>
    </row>
    <row r="90" spans="1:12" ht="15.75" customHeight="1" x14ac:dyDescent="0.25">
      <c r="A90" s="971"/>
      <c r="B90" s="540"/>
      <c r="C90" s="479"/>
      <c r="D90" s="573"/>
      <c r="E90" s="750"/>
      <c r="F90" s="30" t="s">
        <v>24</v>
      </c>
      <c r="G90" s="30" t="str">
        <f>VLOOKUP(F90,'Общий прайс лист'!A:B,2,FALSE)</f>
        <v>Демпфер XBA13</v>
      </c>
      <c r="H90" s="30">
        <v>2</v>
      </c>
      <c r="I90" s="76">
        <f>VLOOKUP(F90,'Общий прайс лист'!A:D,4,FALSE)</f>
        <v>4750</v>
      </c>
      <c r="J90" s="757"/>
      <c r="K90" s="578"/>
      <c r="L90" s="497"/>
    </row>
    <row r="91" spans="1:12" ht="16.7" customHeight="1" thickBot="1" x14ac:dyDescent="0.3">
      <c r="A91" s="971"/>
      <c r="B91" s="540"/>
      <c r="C91" s="479"/>
      <c r="D91" s="573"/>
      <c r="E91" s="751"/>
      <c r="F91" s="31" t="s">
        <v>42</v>
      </c>
      <c r="G91" s="31" t="str">
        <f>VLOOKUP(F91,'Общий прайс лист'!A:B,2,FALSE)</f>
        <v>Наклейки светоотражающие (комплект) NK1</v>
      </c>
      <c r="H91" s="31">
        <v>2</v>
      </c>
      <c r="I91" s="77">
        <f>VLOOKUP(F91,'Общий прайс лист'!A:D,4,FALSE)</f>
        <v>550</v>
      </c>
      <c r="J91" s="758"/>
      <c r="K91" s="578"/>
      <c r="L91" s="497"/>
    </row>
    <row r="92" spans="1:12" ht="15.75" customHeight="1" x14ac:dyDescent="0.25">
      <c r="A92" s="971"/>
      <c r="B92" s="540"/>
      <c r="C92" s="479"/>
      <c r="D92" s="573"/>
      <c r="E92" s="767"/>
      <c r="F92" s="48" t="s">
        <v>1268</v>
      </c>
      <c r="G92" s="48" t="str">
        <f>VLOOKUP(F92,'Общий прайс лист'!A:B,2,FALSE)</f>
        <v>Приемник OXIBD с обратной связью</v>
      </c>
      <c r="H92" s="48">
        <v>1</v>
      </c>
      <c r="I92" s="94">
        <f>VLOOKUP(F92,'Общий прайс лист'!A:D,4,FALSE)</f>
        <v>3900</v>
      </c>
      <c r="J92" s="752"/>
      <c r="K92" s="578"/>
      <c r="L92" s="497"/>
    </row>
    <row r="93" spans="1:12" s="8" customFormat="1" ht="15.75" customHeight="1" x14ac:dyDescent="0.25">
      <c r="A93" s="971"/>
      <c r="B93" s="540"/>
      <c r="C93" s="479"/>
      <c r="D93" s="573"/>
      <c r="E93" s="767"/>
      <c r="F93" s="48" t="s">
        <v>545</v>
      </c>
      <c r="G93" s="48" t="str">
        <f>VLOOKUP(F93,'Общий прайс лист'!A:B,2,FALSE)</f>
        <v>Светодиоды сигнальные, 8м XBA18</v>
      </c>
      <c r="H93" s="48">
        <v>1</v>
      </c>
      <c r="I93" s="101">
        <f>VLOOKUP(F93,'Общий прайс лист'!A:D,4,FALSE)</f>
        <v>8450</v>
      </c>
      <c r="J93" s="752"/>
      <c r="K93" s="578"/>
      <c r="L93" s="497"/>
    </row>
    <row r="94" spans="1:12" ht="15.75" customHeight="1" x14ac:dyDescent="0.25">
      <c r="A94" s="971"/>
      <c r="B94" s="540"/>
      <c r="C94" s="479"/>
      <c r="D94" s="573"/>
      <c r="E94" s="767"/>
      <c r="F94" s="49" t="s">
        <v>15</v>
      </c>
      <c r="G94" s="49" t="str">
        <f>VLOOKUP(F94,'Общий прайс лист'!A:B,2,FALSE)</f>
        <v>Фотоэлементы Medium BlueBus EPMB</v>
      </c>
      <c r="H94" s="49">
        <v>1</v>
      </c>
      <c r="I94" s="101">
        <f>VLOOKUP(F94,'Общий прайс лист'!A:D,4,FALSE)</f>
        <v>4900</v>
      </c>
      <c r="J94" s="752"/>
      <c r="K94" s="578"/>
      <c r="L94" s="497"/>
    </row>
    <row r="95" spans="1:12" s="6" customFormat="1" ht="15" customHeight="1" thickBot="1" x14ac:dyDescent="0.3">
      <c r="A95" s="966"/>
      <c r="B95" s="541"/>
      <c r="C95" s="481"/>
      <c r="D95" s="574"/>
      <c r="E95" s="112"/>
      <c r="F95" s="66" t="s">
        <v>29</v>
      </c>
      <c r="G95" s="50" t="str">
        <f>VLOOKUP(F95,'Общий прайс лист'!A:B,2,FALSE)</f>
        <v>Интегрируемая светофорная лампа XBA8</v>
      </c>
      <c r="H95" s="50">
        <v>1</v>
      </c>
      <c r="I95" s="95">
        <f>VLOOKUP(F95,'Общий прайс лист'!A:D,4,FALSE)</f>
        <v>7550</v>
      </c>
      <c r="J95" s="324"/>
      <c r="K95" s="658"/>
      <c r="L95" s="498"/>
    </row>
    <row r="96" spans="1:12" s="6" customFormat="1" ht="15" customHeight="1" thickBot="1" x14ac:dyDescent="0.3">
      <c r="A96" s="917"/>
      <c r="B96" s="917"/>
      <c r="C96" s="917"/>
      <c r="D96" s="917"/>
      <c r="E96" s="917"/>
      <c r="F96" s="917"/>
      <c r="G96" s="917"/>
      <c r="H96" s="917"/>
      <c r="I96" s="917"/>
      <c r="J96" s="917"/>
      <c r="K96" s="917"/>
      <c r="L96" s="918"/>
    </row>
    <row r="97" spans="1:12" ht="15.75" customHeight="1" x14ac:dyDescent="0.25">
      <c r="A97" s="972" t="s">
        <v>1044</v>
      </c>
      <c r="B97" s="539" t="s">
        <v>993</v>
      </c>
      <c r="C97" s="477" t="s">
        <v>1327</v>
      </c>
      <c r="D97" s="671"/>
      <c r="E97" s="749" t="s">
        <v>1008</v>
      </c>
      <c r="F97" s="29" t="s">
        <v>1494</v>
      </c>
      <c r="G97" s="29" t="str">
        <f>VLOOKUP(F97,'Общий прайс лист'!A:B,2,FALSE)</f>
        <v>Тумба шлагбаума LBAR</v>
      </c>
      <c r="H97" s="29">
        <v>1</v>
      </c>
      <c r="I97" s="75">
        <f>VLOOKUP(F97,'Общий прайс лист'!A:D,4,FALSE)</f>
        <v>140900</v>
      </c>
      <c r="J97" s="756">
        <f>VLOOKUP(E97,'Общий прайс лист'!A:D,4,FALSE)</f>
        <v>145900</v>
      </c>
      <c r="K97" s="662">
        <f>VLOOKUP(C97,'Общий прайс лист'!A:D,4,FALSE)</f>
        <v>155900</v>
      </c>
      <c r="L97" s="496"/>
    </row>
    <row r="98" spans="1:12" ht="15.75" customHeight="1" x14ac:dyDescent="0.25">
      <c r="A98" s="971"/>
      <c r="B98" s="540"/>
      <c r="C98" s="479"/>
      <c r="D98" s="573"/>
      <c r="E98" s="750"/>
      <c r="F98" s="65" t="s">
        <v>28</v>
      </c>
      <c r="G98" s="30" t="s">
        <v>3071</v>
      </c>
      <c r="H98" s="30">
        <v>1</v>
      </c>
      <c r="I98" s="76">
        <f>VLOOKUP(F98,'Общий прайс лист'!A:D,4,FALSE)</f>
        <v>7850</v>
      </c>
      <c r="J98" s="757"/>
      <c r="K98" s="578"/>
      <c r="L98" s="497"/>
    </row>
    <row r="99" spans="1:12" ht="52.7" customHeight="1" x14ac:dyDescent="0.25">
      <c r="A99" s="971"/>
      <c r="B99" s="540"/>
      <c r="C99" s="479"/>
      <c r="D99" s="573"/>
      <c r="E99" s="750"/>
      <c r="F99" s="30" t="s">
        <v>1088</v>
      </c>
      <c r="G99" s="30" t="str">
        <f>VLOOKUP(F99,'Общий прайс лист'!A:B,2,FALSE)</f>
        <v>Рейка шлагбаумная 69x92x4200мм XBA14-4RU</v>
      </c>
      <c r="H99" s="30">
        <v>1</v>
      </c>
      <c r="I99" s="76">
        <f>VLOOKUP(F99,'Общий прайс лист'!A:D,4,FALSE)</f>
        <v>10900</v>
      </c>
      <c r="J99" s="757"/>
      <c r="K99" s="578"/>
      <c r="L99" s="497"/>
    </row>
    <row r="100" spans="1:12" ht="18" customHeight="1" x14ac:dyDescent="0.25">
      <c r="A100" s="971"/>
      <c r="B100" s="540"/>
      <c r="C100" s="479"/>
      <c r="D100" s="573"/>
      <c r="E100" s="750"/>
      <c r="F100" s="30" t="s">
        <v>1086</v>
      </c>
      <c r="G100" s="30" t="str">
        <f>VLOOKUP(F100,'Общий прайс лист'!A:B,2,FALSE)</f>
        <v>Рейка шлагбаумная 69x92x3200мм XBA15-3RU</v>
      </c>
      <c r="H100" s="30">
        <v>1</v>
      </c>
      <c r="I100" s="76">
        <f>VLOOKUP(F100,'Общий прайс лист'!A:D,4,FALSE)</f>
        <v>8900</v>
      </c>
      <c r="J100" s="757"/>
      <c r="K100" s="578"/>
      <c r="L100" s="497"/>
    </row>
    <row r="101" spans="1:12" ht="15" customHeight="1" x14ac:dyDescent="0.25">
      <c r="A101" s="971"/>
      <c r="B101" s="540"/>
      <c r="C101" s="479"/>
      <c r="D101" s="573"/>
      <c r="E101" s="750"/>
      <c r="F101" s="30" t="s">
        <v>544</v>
      </c>
      <c r="G101" s="30" t="str">
        <f>VLOOKUP(F101,'Общий прайс лист'!A:B,2,FALSE)</f>
        <v>Соединитель для стрел XBA9</v>
      </c>
      <c r="H101" s="30">
        <v>1</v>
      </c>
      <c r="I101" s="76">
        <f>VLOOKUP(F101,'Общий прайс лист'!A:D,4,FALSE)</f>
        <v>3550</v>
      </c>
      <c r="J101" s="757"/>
      <c r="K101" s="578"/>
      <c r="L101" s="497"/>
    </row>
    <row r="102" spans="1:12" ht="15" customHeight="1" x14ac:dyDescent="0.25">
      <c r="A102" s="971"/>
      <c r="B102" s="540"/>
      <c r="C102" s="479"/>
      <c r="D102" s="573"/>
      <c r="E102" s="750"/>
      <c r="F102" s="30" t="s">
        <v>24</v>
      </c>
      <c r="G102" s="30" t="str">
        <f>VLOOKUP(F102,'Общий прайс лист'!A:B,2,FALSE)</f>
        <v>Демпфер XBA13</v>
      </c>
      <c r="H102" s="30">
        <v>2</v>
      </c>
      <c r="I102" s="76">
        <f>VLOOKUP(F102,'Общий прайс лист'!A:D,4,FALSE)</f>
        <v>4750</v>
      </c>
      <c r="J102" s="757"/>
      <c r="K102" s="578"/>
      <c r="L102" s="497"/>
    </row>
    <row r="103" spans="1:12" ht="15.75" customHeight="1" thickBot="1" x14ac:dyDescent="0.3">
      <c r="A103" s="971"/>
      <c r="B103" s="540"/>
      <c r="C103" s="479"/>
      <c r="D103" s="573"/>
      <c r="E103" s="751"/>
      <c r="F103" s="31" t="s">
        <v>42</v>
      </c>
      <c r="G103" s="31" t="str">
        <f>VLOOKUP(F103,'Общий прайс лист'!A:B,2,FALSE)</f>
        <v>Наклейки светоотражающие (комплект) NK1</v>
      </c>
      <c r="H103" s="31">
        <v>2</v>
      </c>
      <c r="I103" s="77">
        <f>VLOOKUP(F103,'Общий прайс лист'!A:D,4,FALSE)</f>
        <v>550</v>
      </c>
      <c r="J103" s="758"/>
      <c r="K103" s="578"/>
      <c r="L103" s="497"/>
    </row>
    <row r="104" spans="1:12" ht="14.25" customHeight="1" x14ac:dyDescent="0.25">
      <c r="A104" s="971"/>
      <c r="B104" s="540"/>
      <c r="C104" s="479"/>
      <c r="D104" s="573"/>
      <c r="E104" s="767"/>
      <c r="F104" s="48" t="s">
        <v>1268</v>
      </c>
      <c r="G104" s="48" t="str">
        <f>VLOOKUP(F104,'Общий прайс лист'!A:B,2,FALSE)</f>
        <v>Приемник OXIBD с обратной связью</v>
      </c>
      <c r="H104" s="48">
        <v>1</v>
      </c>
      <c r="I104" s="94">
        <f>VLOOKUP(F104,'Общий прайс лист'!A:D,4,FALSE)</f>
        <v>3900</v>
      </c>
      <c r="J104" s="752"/>
      <c r="K104" s="578"/>
      <c r="L104" s="497"/>
    </row>
    <row r="105" spans="1:12" ht="15.75" customHeight="1" x14ac:dyDescent="0.25">
      <c r="A105" s="971"/>
      <c r="B105" s="540"/>
      <c r="C105" s="479"/>
      <c r="D105" s="573"/>
      <c r="E105" s="767"/>
      <c r="F105" s="48" t="s">
        <v>545</v>
      </c>
      <c r="G105" s="48" t="str">
        <f>VLOOKUP(F105,'Общий прайс лист'!A:B,2,FALSE)</f>
        <v>Светодиоды сигнальные, 8м XBA18</v>
      </c>
      <c r="H105" s="48">
        <v>1</v>
      </c>
      <c r="I105" s="101">
        <f>VLOOKUP(F105,'Общий прайс лист'!A:D,4,FALSE)</f>
        <v>8450</v>
      </c>
      <c r="J105" s="752"/>
      <c r="K105" s="578"/>
      <c r="L105" s="497"/>
    </row>
    <row r="106" spans="1:12" s="8" customFormat="1" ht="15.75" customHeight="1" x14ac:dyDescent="0.25">
      <c r="A106" s="971"/>
      <c r="B106" s="540"/>
      <c r="C106" s="479"/>
      <c r="D106" s="573"/>
      <c r="E106" s="767"/>
      <c r="F106" s="49" t="s">
        <v>15</v>
      </c>
      <c r="G106" s="49" t="str">
        <f>VLOOKUP(F106,'Общий прайс лист'!A:B,2,FALSE)</f>
        <v>Фотоэлементы Medium BlueBus EPMB</v>
      </c>
      <c r="H106" s="49">
        <v>1</v>
      </c>
      <c r="I106" s="101">
        <f>VLOOKUP(F106,'Общий прайс лист'!A:D,4,FALSE)</f>
        <v>4900</v>
      </c>
      <c r="J106" s="752"/>
      <c r="K106" s="578"/>
      <c r="L106" s="497"/>
    </row>
    <row r="107" spans="1:12" ht="15.75" customHeight="1" thickBot="1" x14ac:dyDescent="0.3">
      <c r="A107" s="966"/>
      <c r="B107" s="541"/>
      <c r="C107" s="481"/>
      <c r="D107" s="574"/>
      <c r="E107" s="112"/>
      <c r="F107" s="66" t="s">
        <v>29</v>
      </c>
      <c r="G107" s="50" t="str">
        <f>VLOOKUP(F107,'Общий прайс лист'!A:B,2,FALSE)</f>
        <v>Интегрируемая светофорная лампа XBA8</v>
      </c>
      <c r="H107" s="50">
        <v>1</v>
      </c>
      <c r="I107" s="95">
        <f>VLOOKUP(F107,'Общий прайс лист'!A:D,4,FALSE)</f>
        <v>7550</v>
      </c>
      <c r="J107" s="324"/>
      <c r="K107" s="658"/>
      <c r="L107" s="498"/>
    </row>
    <row r="108" spans="1:12" s="8" customFormat="1" ht="15.75" customHeight="1" thickBot="1" x14ac:dyDescent="0.3">
      <c r="A108" s="917"/>
      <c r="B108" s="917"/>
      <c r="C108" s="917"/>
      <c r="D108" s="917"/>
      <c r="E108" s="917"/>
      <c r="F108" s="917"/>
      <c r="G108" s="917"/>
      <c r="H108" s="917"/>
      <c r="I108" s="917"/>
      <c r="J108" s="917"/>
      <c r="K108" s="917"/>
      <c r="L108" s="918"/>
    </row>
    <row r="109" spans="1:12" x14ac:dyDescent="0.25">
      <c r="A109" s="972" t="s">
        <v>1045</v>
      </c>
      <c r="B109" s="539" t="s">
        <v>993</v>
      </c>
      <c r="C109" s="477" t="s">
        <v>1328</v>
      </c>
      <c r="D109" s="671"/>
      <c r="E109" s="784" t="s">
        <v>1009</v>
      </c>
      <c r="F109" s="29" t="s">
        <v>1494</v>
      </c>
      <c r="G109" s="29" t="str">
        <f>VLOOKUP(F109,'Общий прайс лист'!A:B,2,FALSE)</f>
        <v>Тумба шлагбаума LBAR</v>
      </c>
      <c r="H109" s="29">
        <v>1</v>
      </c>
      <c r="I109" s="75">
        <f>VLOOKUP(F109,'Общий прайс лист'!A:D,4,FALSE)</f>
        <v>140900</v>
      </c>
      <c r="J109" s="756">
        <f>VLOOKUP(E109,'Общий прайс лист'!A:D,4,FALSE)</f>
        <v>155900</v>
      </c>
      <c r="K109" s="662">
        <f>VLOOKUP(C109,'Общий прайс лист'!A:D,4,FALSE)</f>
        <v>165900</v>
      </c>
      <c r="L109" s="496"/>
    </row>
    <row r="110" spans="1:12" ht="15" customHeight="1" x14ac:dyDescent="0.25">
      <c r="A110" s="971"/>
      <c r="B110" s="540"/>
      <c r="C110" s="479"/>
      <c r="D110" s="573"/>
      <c r="E110" s="785"/>
      <c r="F110" s="30" t="s">
        <v>28</v>
      </c>
      <c r="G110" s="30" t="s">
        <v>3071</v>
      </c>
      <c r="H110" s="30">
        <v>1</v>
      </c>
      <c r="I110" s="76">
        <f>VLOOKUP(F110,'Общий прайс лист'!A:D,4,FALSE)</f>
        <v>7850</v>
      </c>
      <c r="J110" s="757"/>
      <c r="K110" s="578"/>
      <c r="L110" s="497"/>
    </row>
    <row r="111" spans="1:12" ht="15.75" customHeight="1" x14ac:dyDescent="0.25">
      <c r="A111" s="971"/>
      <c r="B111" s="540"/>
      <c r="C111" s="479"/>
      <c r="D111" s="573"/>
      <c r="E111" s="785"/>
      <c r="F111" s="30" t="s">
        <v>1088</v>
      </c>
      <c r="G111" s="30" t="str">
        <f>VLOOKUP(F111,'Общий прайс лист'!A:B,2,FALSE)</f>
        <v>Рейка шлагбаумная 69x92x4200мм XBA14-4RU</v>
      </c>
      <c r="H111" s="30">
        <v>2</v>
      </c>
      <c r="I111" s="76">
        <f>VLOOKUP(F111,'Общий прайс лист'!A:D,4,FALSE)</f>
        <v>10900</v>
      </c>
      <c r="J111" s="757"/>
      <c r="K111" s="578"/>
      <c r="L111" s="497"/>
    </row>
    <row r="112" spans="1:12" s="8" customFormat="1" ht="15.75" customHeight="1" x14ac:dyDescent="0.25">
      <c r="A112" s="971"/>
      <c r="B112" s="540"/>
      <c r="C112" s="479"/>
      <c r="D112" s="573"/>
      <c r="E112" s="785"/>
      <c r="F112" s="30" t="s">
        <v>544</v>
      </c>
      <c r="G112" s="30" t="str">
        <f>VLOOKUP(F112,'Общий прайс лист'!A:B,2,FALSE)</f>
        <v>Соединитель для стрел XBA9</v>
      </c>
      <c r="H112" s="30">
        <v>1</v>
      </c>
      <c r="I112" s="76">
        <f>VLOOKUP(F112,'Общий прайс лист'!A:D,4,FALSE)</f>
        <v>3550</v>
      </c>
      <c r="J112" s="757"/>
      <c r="K112" s="578"/>
      <c r="L112" s="497"/>
    </row>
    <row r="113" spans="1:12" s="8" customFormat="1" ht="15.75" customHeight="1" x14ac:dyDescent="0.25">
      <c r="A113" s="971"/>
      <c r="B113" s="540"/>
      <c r="C113" s="479"/>
      <c r="D113" s="573"/>
      <c r="E113" s="785"/>
      <c r="F113" s="30" t="s">
        <v>24</v>
      </c>
      <c r="G113" s="30" t="str">
        <f>VLOOKUP(F113,'Общий прайс лист'!A:B,2,FALSE)</f>
        <v>Демпфер XBA13</v>
      </c>
      <c r="H113" s="30">
        <v>2</v>
      </c>
      <c r="I113" s="76">
        <f>VLOOKUP(F113,'Общий прайс лист'!A:D,4,FALSE)</f>
        <v>4750</v>
      </c>
      <c r="J113" s="757"/>
      <c r="K113" s="578"/>
      <c r="L113" s="497"/>
    </row>
    <row r="114" spans="1:12" ht="33" customHeight="1" thickBot="1" x14ac:dyDescent="0.3">
      <c r="A114" s="971"/>
      <c r="B114" s="540"/>
      <c r="C114" s="479"/>
      <c r="D114" s="573"/>
      <c r="E114" s="786"/>
      <c r="F114" s="31" t="s">
        <v>42</v>
      </c>
      <c r="G114" s="31" t="str">
        <f>VLOOKUP(F114,'Общий прайс лист'!A:B,2,FALSE)</f>
        <v>Наклейки светоотражающие (комплект) NK1</v>
      </c>
      <c r="H114" s="31">
        <v>2</v>
      </c>
      <c r="I114" s="77">
        <f>VLOOKUP(F114,'Общий прайс лист'!A:D,4,FALSE)</f>
        <v>550</v>
      </c>
      <c r="J114" s="758"/>
      <c r="K114" s="578"/>
      <c r="L114" s="497"/>
    </row>
    <row r="115" spans="1:12" ht="15" customHeight="1" x14ac:dyDescent="0.25">
      <c r="A115" s="971"/>
      <c r="B115" s="540"/>
      <c r="C115" s="479"/>
      <c r="D115" s="573"/>
      <c r="E115" s="768"/>
      <c r="F115" s="48" t="s">
        <v>1268</v>
      </c>
      <c r="G115" s="48" t="str">
        <f>VLOOKUP(F115,'Общий прайс лист'!A:B,2,FALSE)</f>
        <v>Приемник OXIBD с обратной связью</v>
      </c>
      <c r="H115" s="48">
        <v>1</v>
      </c>
      <c r="I115" s="94">
        <f>VLOOKUP(F115,'Общий прайс лист'!A:D,4,FALSE)</f>
        <v>3900</v>
      </c>
      <c r="J115" s="752"/>
      <c r="K115" s="578"/>
      <c r="L115" s="497"/>
    </row>
    <row r="116" spans="1:12" ht="15" customHeight="1" x14ac:dyDescent="0.25">
      <c r="A116" s="971"/>
      <c r="B116" s="540"/>
      <c r="C116" s="479"/>
      <c r="D116" s="573"/>
      <c r="E116" s="768"/>
      <c r="F116" s="48" t="s">
        <v>545</v>
      </c>
      <c r="G116" s="48" t="str">
        <f>VLOOKUP(F116,'Общий прайс лист'!A:B,2,FALSE)</f>
        <v>Светодиоды сигнальные, 8м XBA18</v>
      </c>
      <c r="H116" s="48">
        <v>1</v>
      </c>
      <c r="I116" s="101">
        <f>VLOOKUP(F116,'Общий прайс лист'!A:D,4,FALSE)</f>
        <v>8450</v>
      </c>
      <c r="J116" s="752"/>
      <c r="K116" s="578"/>
      <c r="L116" s="497"/>
    </row>
    <row r="117" spans="1:12" ht="15" customHeight="1" x14ac:dyDescent="0.25">
      <c r="A117" s="971"/>
      <c r="B117" s="540"/>
      <c r="C117" s="479"/>
      <c r="D117" s="573"/>
      <c r="E117" s="768"/>
      <c r="F117" s="49" t="s">
        <v>15</v>
      </c>
      <c r="G117" s="49" t="str">
        <f>VLOOKUP(F117,'Общий прайс лист'!A:B,2,FALSE)</f>
        <v>Фотоэлементы Medium BlueBus EPMB</v>
      </c>
      <c r="H117" s="49">
        <v>1</v>
      </c>
      <c r="I117" s="101">
        <f>VLOOKUP(F117,'Общий прайс лист'!A:D,4,FALSE)</f>
        <v>4900</v>
      </c>
      <c r="J117" s="752"/>
      <c r="K117" s="578"/>
      <c r="L117" s="497"/>
    </row>
    <row r="118" spans="1:12" ht="15.75" customHeight="1" thickBot="1" x14ac:dyDescent="0.3">
      <c r="A118" s="966"/>
      <c r="B118" s="541"/>
      <c r="C118" s="481"/>
      <c r="D118" s="574"/>
      <c r="E118" s="112"/>
      <c r="F118" s="50" t="s">
        <v>29</v>
      </c>
      <c r="G118" s="50" t="str">
        <f>VLOOKUP(F118,'Общий прайс лист'!A:B,2,FALSE)</f>
        <v>Интегрируемая светофорная лампа XBA8</v>
      </c>
      <c r="H118" s="50">
        <v>1</v>
      </c>
      <c r="I118" s="95">
        <f>VLOOKUP(F118,'Общий прайс лист'!A:D,4,FALSE)</f>
        <v>7550</v>
      </c>
      <c r="J118" s="324"/>
      <c r="K118" s="658"/>
      <c r="L118" s="498"/>
    </row>
    <row r="119" spans="1:12" s="8" customFormat="1" ht="15.75" customHeight="1" thickBot="1" x14ac:dyDescent="0.3">
      <c r="A119" s="917"/>
      <c r="B119" s="917"/>
      <c r="C119" s="917"/>
      <c r="D119" s="917"/>
      <c r="E119" s="917"/>
      <c r="F119" s="917"/>
      <c r="G119" s="917"/>
      <c r="H119" s="917"/>
      <c r="I119" s="917"/>
      <c r="J119" s="917"/>
      <c r="K119" s="917"/>
      <c r="L119" s="918"/>
    </row>
    <row r="120" spans="1:12" ht="16.7" customHeight="1" x14ac:dyDescent="0.25">
      <c r="A120" s="972" t="s">
        <v>1046</v>
      </c>
      <c r="B120" s="539" t="s">
        <v>993</v>
      </c>
      <c r="C120" s="477" t="s">
        <v>1329</v>
      </c>
      <c r="D120" s="671"/>
      <c r="E120" s="749" t="s">
        <v>1010</v>
      </c>
      <c r="F120" s="29" t="s">
        <v>1494</v>
      </c>
      <c r="G120" s="29" t="str">
        <f>VLOOKUP(F120,'Общий прайс лист'!A:B,2,FALSE)</f>
        <v>Тумба шлагбаума LBAR</v>
      </c>
      <c r="H120" s="29">
        <v>1</v>
      </c>
      <c r="I120" s="75">
        <f>VLOOKUP(F120,'Общий прайс лист'!A:D,4,FALSE)</f>
        <v>140900</v>
      </c>
      <c r="J120" s="756">
        <f>VLOOKUP(E120,'Общий прайс лист'!A:D,4,FALSE)</f>
        <v>165900</v>
      </c>
      <c r="K120" s="662">
        <f>VLOOKUP(C120,'Общий прайс лист'!A:D,4,FALSE)</f>
        <v>175900</v>
      </c>
      <c r="L120" s="496"/>
    </row>
    <row r="121" spans="1:12" s="8" customFormat="1" ht="16.7" customHeight="1" x14ac:dyDescent="0.25">
      <c r="A121" s="971"/>
      <c r="B121" s="540"/>
      <c r="C121" s="479"/>
      <c r="D121" s="573"/>
      <c r="E121" s="750"/>
      <c r="F121" s="30" t="s">
        <v>28</v>
      </c>
      <c r="G121" s="30" t="s">
        <v>3071</v>
      </c>
      <c r="H121" s="30">
        <v>1</v>
      </c>
      <c r="I121" s="76">
        <f>VLOOKUP(F121,'Общий прайс лист'!A:D,4,FALSE)</f>
        <v>7850</v>
      </c>
      <c r="J121" s="757"/>
      <c r="K121" s="578"/>
      <c r="L121" s="497"/>
    </row>
    <row r="122" spans="1:12" ht="15.75" customHeight="1" x14ac:dyDescent="0.25">
      <c r="A122" s="971"/>
      <c r="B122" s="540"/>
      <c r="C122" s="479"/>
      <c r="D122" s="573"/>
      <c r="E122" s="750"/>
      <c r="F122" s="30" t="s">
        <v>1088</v>
      </c>
      <c r="G122" s="30" t="str">
        <f>VLOOKUP(F122,'Общий прайс лист'!A:B,2,FALSE)</f>
        <v>Рейка шлагбаумная 69x92x4200мм XBA14-4RU</v>
      </c>
      <c r="H122" s="30">
        <v>1</v>
      </c>
      <c r="I122" s="76">
        <f>VLOOKUP(F122,'Общий прайс лист'!A:D,4,FALSE)</f>
        <v>10900</v>
      </c>
      <c r="J122" s="757"/>
      <c r="K122" s="578"/>
      <c r="L122" s="497"/>
    </row>
    <row r="123" spans="1:12" ht="15.75" customHeight="1" x14ac:dyDescent="0.25">
      <c r="A123" s="971"/>
      <c r="B123" s="540"/>
      <c r="C123" s="479"/>
      <c r="D123" s="573"/>
      <c r="E123" s="750"/>
      <c r="F123" s="30" t="s">
        <v>1089</v>
      </c>
      <c r="G123" s="30" t="str">
        <f>VLOOKUP(F123,'Общий прайс лист'!A:B,2,FALSE)</f>
        <v>Рейка шлагбаумная 69x92x5200мм XBA5-5RU</v>
      </c>
      <c r="H123" s="30">
        <v>1</v>
      </c>
      <c r="I123" s="76">
        <f>VLOOKUP(F123,'Общий прайс лист'!A:D,4,FALSE)</f>
        <v>12900</v>
      </c>
      <c r="J123" s="757"/>
      <c r="K123" s="578"/>
      <c r="L123" s="497"/>
    </row>
    <row r="124" spans="1:12" ht="15" customHeight="1" x14ac:dyDescent="0.25">
      <c r="A124" s="971"/>
      <c r="B124" s="540"/>
      <c r="C124" s="479"/>
      <c r="D124" s="573"/>
      <c r="E124" s="750"/>
      <c r="F124" s="30" t="s">
        <v>544</v>
      </c>
      <c r="G124" s="30" t="str">
        <f>VLOOKUP(F124,'Общий прайс лист'!A:B,2,FALSE)</f>
        <v>Соединитель для стрел XBA9</v>
      </c>
      <c r="H124" s="30">
        <v>1</v>
      </c>
      <c r="I124" s="76">
        <f>VLOOKUP(F124,'Общий прайс лист'!A:D,4,FALSE)</f>
        <v>3550</v>
      </c>
      <c r="J124" s="757"/>
      <c r="K124" s="578"/>
      <c r="L124" s="497"/>
    </row>
    <row r="125" spans="1:12" ht="15" customHeight="1" x14ac:dyDescent="0.25">
      <c r="A125" s="971"/>
      <c r="B125" s="540"/>
      <c r="C125" s="479"/>
      <c r="D125" s="573"/>
      <c r="E125" s="750"/>
      <c r="F125" s="30" t="s">
        <v>24</v>
      </c>
      <c r="G125" s="30" t="str">
        <f>VLOOKUP(F125,'Общий прайс лист'!A:B,2,FALSE)</f>
        <v>Демпфер XBA13</v>
      </c>
      <c r="H125" s="30">
        <v>2</v>
      </c>
      <c r="I125" s="76">
        <f>VLOOKUP(F125,'Общий прайс лист'!A:D,4,FALSE)</f>
        <v>4750</v>
      </c>
      <c r="J125" s="757"/>
      <c r="K125" s="578"/>
      <c r="L125" s="497"/>
    </row>
    <row r="126" spans="1:12" ht="15.75" customHeight="1" thickBot="1" x14ac:dyDescent="0.3">
      <c r="A126" s="971"/>
      <c r="B126" s="540"/>
      <c r="C126" s="479"/>
      <c r="D126" s="573"/>
      <c r="E126" s="751"/>
      <c r="F126" s="31" t="s">
        <v>42</v>
      </c>
      <c r="G126" s="31" t="str">
        <f>VLOOKUP(F126,'Общий прайс лист'!A:B,2,FALSE)</f>
        <v>Наклейки светоотражающие (комплект) NK1</v>
      </c>
      <c r="H126" s="31">
        <v>2</v>
      </c>
      <c r="I126" s="77">
        <f>VLOOKUP(F126,'Общий прайс лист'!A:D,4,FALSE)</f>
        <v>550</v>
      </c>
      <c r="J126" s="758"/>
      <c r="K126" s="578"/>
      <c r="L126" s="497"/>
    </row>
    <row r="127" spans="1:12" s="8" customFormat="1" ht="15.75" customHeight="1" x14ac:dyDescent="0.25">
      <c r="A127" s="971"/>
      <c r="B127" s="540"/>
      <c r="C127" s="479"/>
      <c r="D127" s="573"/>
      <c r="E127" s="767"/>
      <c r="F127" s="48" t="s">
        <v>1268</v>
      </c>
      <c r="G127" s="48" t="str">
        <f>VLOOKUP(F127,'Общий прайс лист'!A:B,2,FALSE)</f>
        <v>Приемник OXIBD с обратной связью</v>
      </c>
      <c r="H127" s="48">
        <v>1</v>
      </c>
      <c r="I127" s="94">
        <f>VLOOKUP(F127,'Общий прайс лист'!A:D,4,FALSE)</f>
        <v>3900</v>
      </c>
      <c r="J127" s="752"/>
      <c r="K127" s="578"/>
      <c r="L127" s="497"/>
    </row>
    <row r="128" spans="1:12" s="8" customFormat="1" ht="15.75" customHeight="1" x14ac:dyDescent="0.25">
      <c r="A128" s="971"/>
      <c r="B128" s="540"/>
      <c r="C128" s="479"/>
      <c r="D128" s="573"/>
      <c r="E128" s="767"/>
      <c r="F128" s="48" t="s">
        <v>545</v>
      </c>
      <c r="G128" s="48" t="str">
        <f>VLOOKUP(F128,'Общий прайс лист'!A:B,2,FALSE)</f>
        <v>Светодиоды сигнальные, 8м XBA18</v>
      </c>
      <c r="H128" s="48">
        <v>1</v>
      </c>
      <c r="I128" s="101">
        <f>VLOOKUP(F128,'Общий прайс лист'!A:D,4,FALSE)</f>
        <v>8450</v>
      </c>
      <c r="J128" s="752"/>
      <c r="K128" s="578"/>
      <c r="L128" s="497"/>
    </row>
    <row r="129" spans="1:12" ht="36.75" customHeight="1" x14ac:dyDescent="0.25">
      <c r="A129" s="971"/>
      <c r="B129" s="540"/>
      <c r="C129" s="479"/>
      <c r="D129" s="573"/>
      <c r="E129" s="767"/>
      <c r="F129" s="49" t="s">
        <v>15</v>
      </c>
      <c r="G129" s="49" t="str">
        <f>VLOOKUP(F129,'Общий прайс лист'!A:B,2,FALSE)</f>
        <v>Фотоэлементы Medium BlueBus EPMB</v>
      </c>
      <c r="H129" s="49">
        <v>1</v>
      </c>
      <c r="I129" s="101">
        <f>VLOOKUP(F129,'Общий прайс лист'!A:D,4,FALSE)</f>
        <v>4900</v>
      </c>
      <c r="J129" s="752"/>
      <c r="K129" s="578"/>
      <c r="L129" s="497"/>
    </row>
    <row r="130" spans="1:12" ht="33" customHeight="1" thickBot="1" x14ac:dyDescent="0.3">
      <c r="A130" s="966"/>
      <c r="B130" s="541"/>
      <c r="C130" s="481"/>
      <c r="D130" s="574"/>
      <c r="E130" s="112"/>
      <c r="F130" s="50" t="s">
        <v>29</v>
      </c>
      <c r="G130" s="50" t="str">
        <f>VLOOKUP(F130,'Общий прайс лист'!A:B,2,FALSE)</f>
        <v>Интегрируемая светофорная лампа XBA8</v>
      </c>
      <c r="H130" s="50">
        <v>1</v>
      </c>
      <c r="I130" s="95">
        <f>VLOOKUP(F130,'Общий прайс лист'!A:D,4,FALSE)</f>
        <v>7550</v>
      </c>
      <c r="J130" s="324"/>
      <c r="K130" s="658"/>
      <c r="L130" s="498"/>
    </row>
    <row r="131" spans="1:12" s="8" customFormat="1" ht="15" customHeight="1" x14ac:dyDescent="0.25">
      <c r="A131" s="519" t="s">
        <v>995</v>
      </c>
      <c r="B131" s="519"/>
      <c r="C131" s="521"/>
      <c r="D131" s="521"/>
      <c r="E131" s="522"/>
      <c r="F131" s="36" t="s">
        <v>649</v>
      </c>
      <c r="G131" s="36" t="str">
        <f>VLOOKUP(F131,'Общий прайс лист'!A:B,2,FALSE)</f>
        <v>Опора стационарная WA11</v>
      </c>
      <c r="H131" s="36"/>
      <c r="I131" s="80">
        <f>VLOOKUP(F131,'Общий прайс лист'!A:D,4,FALSE)</f>
        <v>6950</v>
      </c>
      <c r="J131" s="778"/>
      <c r="K131" s="779"/>
      <c r="L131" s="780"/>
    </row>
    <row r="132" spans="1:12" ht="15" customHeight="1" x14ac:dyDescent="0.25">
      <c r="A132" s="521"/>
      <c r="B132" s="521"/>
      <c r="C132" s="521"/>
      <c r="D132" s="521"/>
      <c r="E132" s="522"/>
      <c r="F132" s="35" t="s">
        <v>651</v>
      </c>
      <c r="G132" s="35" t="str">
        <f>VLOOKUP(F132,'Общий прайс лист'!A:B,2,FALSE)</f>
        <v>Опора подвесная WA12</v>
      </c>
      <c r="H132" s="35"/>
      <c r="I132" s="79">
        <f>VLOOKUP(F132,'Общий прайс лист'!A:D,4,FALSE)</f>
        <v>7550</v>
      </c>
      <c r="J132" s="778"/>
      <c r="K132" s="779"/>
      <c r="L132" s="780"/>
    </row>
    <row r="133" spans="1:12" ht="16.7" customHeight="1" x14ac:dyDescent="0.25">
      <c r="A133" s="521"/>
      <c r="B133" s="521"/>
      <c r="C133" s="521"/>
      <c r="D133" s="521"/>
      <c r="E133" s="522"/>
      <c r="F133" s="35" t="s">
        <v>20</v>
      </c>
      <c r="G133" s="35" t="str">
        <f>VLOOKUP(F133,'Общий прайс лист'!A:B,2,FALSE)</f>
        <v>Аккумуляторная батарея PS224</v>
      </c>
      <c r="H133" s="35"/>
      <c r="I133" s="79">
        <f>VLOOKUP(F133,'Общий прайс лист'!A:D,4,FALSE)</f>
        <v>11750</v>
      </c>
      <c r="J133" s="778"/>
      <c r="K133" s="779"/>
      <c r="L133" s="780"/>
    </row>
    <row r="134" spans="1:12" ht="15" customHeight="1" x14ac:dyDescent="0.25">
      <c r="A134" s="521"/>
      <c r="B134" s="521"/>
      <c r="C134" s="521"/>
      <c r="D134" s="521"/>
      <c r="E134" s="522"/>
      <c r="F134" s="35" t="s">
        <v>545</v>
      </c>
      <c r="G134" s="109" t="str">
        <f>VLOOKUP(F134,'Общий прайс лист'!A:B,2,FALSE)</f>
        <v>Светодиоды сигнальные, 8м XBA18</v>
      </c>
      <c r="H134" s="109"/>
      <c r="I134" s="104">
        <f>VLOOKUP(F134,'Общий прайс лист'!A:D,4,FALSE)</f>
        <v>8450</v>
      </c>
      <c r="J134" s="778"/>
      <c r="K134" s="779"/>
      <c r="L134" s="780"/>
    </row>
    <row r="135" spans="1:12" s="8" customFormat="1" ht="15" customHeight="1" x14ac:dyDescent="0.25">
      <c r="A135" s="521"/>
      <c r="B135" s="521"/>
      <c r="C135" s="521"/>
      <c r="D135" s="521"/>
      <c r="E135" s="522"/>
      <c r="F135" s="35" t="s">
        <v>538</v>
      </c>
      <c r="G135" s="109" t="str">
        <f>VLOOKUP(F135,'Общий прайс лист'!A:B,2,FALSE)</f>
        <v>Цифровой переключатель FLOR EDSW</v>
      </c>
      <c r="H135" s="109"/>
      <c r="I135" s="104">
        <f>VLOOKUP(F135,'Общий прайс лист'!A:D,4,FALSE)</f>
        <v>8150</v>
      </c>
      <c r="J135" s="778"/>
      <c r="K135" s="779"/>
      <c r="L135" s="780"/>
    </row>
    <row r="136" spans="1:12" ht="15.75" customHeight="1" thickBot="1" x14ac:dyDescent="0.3">
      <c r="A136" s="524"/>
      <c r="B136" s="524"/>
      <c r="C136" s="524"/>
      <c r="D136" s="524"/>
      <c r="E136" s="525"/>
      <c r="F136" s="38" t="s">
        <v>653</v>
      </c>
      <c r="G136" s="110" t="str">
        <f>VLOOKUP(F136,'Общий прайс лист'!A:B,2,FALSE)</f>
        <v>Решетка для рейки шлагбаумной WA13</v>
      </c>
      <c r="H136" s="110"/>
      <c r="I136" s="105">
        <f>VLOOKUP(F136,'Общий прайс лист'!A:D,4,FALSE)</f>
        <v>7650</v>
      </c>
      <c r="J136" s="781"/>
      <c r="K136" s="782"/>
      <c r="L136" s="783"/>
    </row>
    <row r="137" spans="1:12" ht="15.75" customHeight="1" x14ac:dyDescent="0.25">
      <c r="A137" s="973"/>
      <c r="B137" s="11"/>
      <c r="C137" s="11"/>
      <c r="D137" s="113"/>
      <c r="E137" s="113"/>
      <c r="F137" s="43" t="s">
        <v>647</v>
      </c>
      <c r="G137" s="15" t="str">
        <f>VLOOKUP(F137,'Общий прайс лист'!A:B,2,FALSE)</f>
        <v>Анкерная пластина с крепежом для WIDES/WIDEM/SBAR SIA1</v>
      </c>
      <c r="H137" s="15" t="s">
        <v>679</v>
      </c>
      <c r="I137" s="102">
        <f>VLOOKUP(F137,'Общий прайс лист'!A:D,4,FALSE)</f>
        <v>4350</v>
      </c>
      <c r="J137" s="96"/>
      <c r="K137" s="96"/>
      <c r="L137" s="97"/>
    </row>
    <row r="138" spans="1:12" ht="15" customHeight="1" x14ac:dyDescent="0.25">
      <c r="A138" s="974"/>
      <c r="B138" s="13"/>
      <c r="C138" s="13"/>
      <c r="D138" s="114"/>
      <c r="E138" s="114"/>
      <c r="F138" s="35" t="s">
        <v>648</v>
      </c>
      <c r="G138" s="7" t="str">
        <f>VLOOKUP(F138,'Общий прайс лист'!A:B,2,FALSE)</f>
        <v>Анкерная пластина с крепежом для WIDEL SIA2</v>
      </c>
      <c r="H138" s="7" t="s">
        <v>679</v>
      </c>
      <c r="I138" s="103">
        <f>VLOOKUP(F138,'Общий прайс лист'!A:D,4,FALSE)</f>
        <v>5250</v>
      </c>
      <c r="J138" s="108"/>
      <c r="K138" s="108"/>
      <c r="L138" s="98"/>
    </row>
    <row r="139" spans="1:12" s="8" customFormat="1" ht="15" customHeight="1" x14ac:dyDescent="0.25">
      <c r="A139" s="974"/>
      <c r="B139" s="13"/>
      <c r="C139" s="13"/>
      <c r="D139" s="114"/>
      <c r="E139" s="114"/>
      <c r="F139" s="35" t="s">
        <v>649</v>
      </c>
      <c r="G139" s="7" t="str">
        <f>VLOOKUP(F139,'Общий прайс лист'!A:B,2,FALSE)</f>
        <v>Опора стационарная WA11</v>
      </c>
      <c r="H139" s="7" t="s">
        <v>679</v>
      </c>
      <c r="I139" s="103">
        <f>VLOOKUP(F139,'Общий прайс лист'!A:D,4,FALSE)</f>
        <v>6950</v>
      </c>
      <c r="J139" s="108"/>
      <c r="K139" s="108"/>
      <c r="L139" s="98"/>
    </row>
    <row r="140" spans="1:12" ht="15" customHeight="1" x14ac:dyDescent="0.25">
      <c r="A140" s="974"/>
      <c r="B140" s="13"/>
      <c r="C140" s="13"/>
      <c r="D140" s="114"/>
      <c r="E140" s="114"/>
      <c r="F140" s="35" t="s">
        <v>651</v>
      </c>
      <c r="G140" s="7" t="str">
        <f>VLOOKUP(F140,'Общий прайс лист'!A:B,2,FALSE)</f>
        <v>Опора подвесная WA12</v>
      </c>
      <c r="H140" s="7" t="s">
        <v>679</v>
      </c>
      <c r="I140" s="103">
        <f>VLOOKUP(F140,'Общий прайс лист'!A:D,4,FALSE)</f>
        <v>7550</v>
      </c>
      <c r="J140" s="108"/>
      <c r="K140" s="108"/>
      <c r="L140" s="98"/>
    </row>
    <row r="141" spans="1:12" ht="15.75" customHeight="1" x14ac:dyDescent="0.25">
      <c r="A141" s="974"/>
      <c r="B141" s="13"/>
      <c r="C141" s="13"/>
      <c r="D141" s="114"/>
      <c r="E141" s="114"/>
      <c r="F141" s="35" t="s">
        <v>653</v>
      </c>
      <c r="G141" s="7" t="str">
        <f>VLOOKUP(F141,'Общий прайс лист'!A:B,2,FALSE)</f>
        <v>Решетка для рейки шлагбаумной WA13</v>
      </c>
      <c r="H141" s="7" t="s">
        <v>679</v>
      </c>
      <c r="I141" s="103">
        <f>VLOOKUP(F141,'Общий прайс лист'!A:D,4,FALSE)</f>
        <v>7650</v>
      </c>
      <c r="J141" s="108"/>
      <c r="K141" s="108"/>
      <c r="L141" s="98"/>
    </row>
    <row r="142" spans="1:12" x14ac:dyDescent="0.25">
      <c r="A142" s="974"/>
      <c r="B142" s="13"/>
      <c r="C142" s="13"/>
      <c r="D142" s="114"/>
      <c r="E142" s="114"/>
      <c r="F142" s="35" t="s">
        <v>659</v>
      </c>
      <c r="G142" s="7" t="str">
        <f>VLOOKUP(F142,'Общий прайс лист'!A:B,2,FALSE)</f>
        <v>Кронштейн для аварийной разблокировки стрелы WIA10</v>
      </c>
      <c r="H142" s="7" t="s">
        <v>679</v>
      </c>
      <c r="I142" s="103">
        <f>VLOOKUP(F142,'Общий прайс лист'!A:D,4,FALSE)</f>
        <v>7250</v>
      </c>
      <c r="J142" s="108"/>
      <c r="K142" s="108"/>
      <c r="L142" s="98"/>
    </row>
    <row r="143" spans="1:12" ht="15" customHeight="1" x14ac:dyDescent="0.25">
      <c r="A143" s="974"/>
      <c r="B143" s="13"/>
      <c r="C143" s="13"/>
      <c r="D143" s="114"/>
      <c r="E143" s="114"/>
      <c r="F143" s="35" t="s">
        <v>661</v>
      </c>
      <c r="G143" s="7" t="str">
        <f>VLOOKUP(F143,'Общий прайс лист'!A:B,2,FALSE)</f>
        <v>Кронштейн для складывания стрелы WIA11</v>
      </c>
      <c r="H143" s="7" t="s">
        <v>679</v>
      </c>
      <c r="I143" s="103">
        <f>VLOOKUP(F143,'Общий прайс лист'!A:D,4,FALSE)</f>
        <v>10850</v>
      </c>
      <c r="J143" s="108"/>
      <c r="K143" s="108"/>
      <c r="L143" s="98"/>
    </row>
    <row r="144" spans="1:12" ht="15" customHeight="1" x14ac:dyDescent="0.25">
      <c r="A144" s="974"/>
      <c r="B144" s="13"/>
      <c r="C144" s="13"/>
      <c r="D144" s="114"/>
      <c r="E144" s="114"/>
      <c r="F144" s="35" t="s">
        <v>663</v>
      </c>
      <c r="G144" s="7" t="str">
        <f>VLOOKUP(F144,'Общий прайс лист'!A:B,2,FALSE)</f>
        <v>Кронштейн для аварийной разблокировки стрелы XBA10</v>
      </c>
      <c r="H144" s="7" t="s">
        <v>679</v>
      </c>
      <c r="I144" s="103">
        <f>VLOOKUP(F144,'Общий прайс лист'!A:D,4,FALSE)</f>
        <v>12850</v>
      </c>
      <c r="J144" s="108"/>
      <c r="K144" s="108"/>
      <c r="L144" s="98"/>
    </row>
    <row r="145" spans="1:12" ht="15" customHeight="1" x14ac:dyDescent="0.25">
      <c r="A145" s="974"/>
      <c r="B145" s="13"/>
      <c r="C145" s="13"/>
      <c r="D145" s="114"/>
      <c r="E145" s="114"/>
      <c r="F145" s="35" t="s">
        <v>665</v>
      </c>
      <c r="G145" s="7" t="str">
        <f>VLOOKUP(F145,'Общий прайс лист'!A:B,2,FALSE)</f>
        <v>Кронштейн для складывания стрелы XBA11</v>
      </c>
      <c r="H145" s="7" t="s">
        <v>679</v>
      </c>
      <c r="I145" s="103">
        <f>VLOOKUP(F145,'Общий прайс лист'!A:D,4,FALSE)</f>
        <v>15950</v>
      </c>
      <c r="J145" s="108"/>
      <c r="K145" s="108"/>
      <c r="L145" s="98"/>
    </row>
    <row r="146" spans="1:12" ht="15" customHeight="1" x14ac:dyDescent="0.25">
      <c r="A146" s="974"/>
      <c r="B146" s="13"/>
      <c r="C146" s="13"/>
      <c r="D146" s="114"/>
      <c r="E146" s="114"/>
      <c r="F146" s="35" t="s">
        <v>24</v>
      </c>
      <c r="G146" s="7" t="str">
        <f>VLOOKUP(F146,'Общий прайс лист'!A:B,2,FALSE)</f>
        <v>Демпфер XBA13</v>
      </c>
      <c r="H146" s="7" t="s">
        <v>679</v>
      </c>
      <c r="I146" s="103">
        <f>VLOOKUP(F146,'Общий прайс лист'!A:D,4,FALSE)</f>
        <v>4750</v>
      </c>
      <c r="J146" s="108"/>
      <c r="K146" s="108"/>
      <c r="L146" s="98"/>
    </row>
    <row r="147" spans="1:12" ht="15" customHeight="1" x14ac:dyDescent="0.25">
      <c r="A147" s="974"/>
      <c r="B147" s="13"/>
      <c r="C147" s="13"/>
      <c r="D147" s="114"/>
      <c r="E147" s="114"/>
      <c r="F147" s="35" t="s">
        <v>668</v>
      </c>
      <c r="G147" s="7" t="str">
        <f>VLOOKUP(F147,'Общий прайс лист'!A:B,2,FALSE)</f>
        <v>Анкерная пластина с крепежом для MBAR XBA16</v>
      </c>
      <c r="H147" s="7" t="s">
        <v>679</v>
      </c>
      <c r="I147" s="103">
        <f>VLOOKUP(F147,'Общий прайс лист'!A:D,4,FALSE)</f>
        <v>6150</v>
      </c>
      <c r="J147" s="108"/>
      <c r="K147" s="108"/>
      <c r="L147" s="98"/>
    </row>
    <row r="148" spans="1:12" ht="15.75" customHeight="1" x14ac:dyDescent="0.25">
      <c r="A148" s="974"/>
      <c r="B148" s="13"/>
      <c r="C148" s="13"/>
      <c r="D148" s="114"/>
      <c r="E148" s="114"/>
      <c r="F148" s="35" t="s">
        <v>670</v>
      </c>
      <c r="G148" s="7" t="str">
        <f>VLOOKUP(F148,'Общий прайс лист'!A:B,2,FALSE)</f>
        <v>Анкерная пластина с крепежом для LBAR XBA17</v>
      </c>
      <c r="H148" s="7" t="s">
        <v>679</v>
      </c>
      <c r="I148" s="103">
        <f>VLOOKUP(F148,'Общий прайс лист'!A:D,4,FALSE)</f>
        <v>7150</v>
      </c>
      <c r="J148" s="108"/>
      <c r="K148" s="108"/>
      <c r="L148" s="98"/>
    </row>
    <row r="149" spans="1:12" ht="15" customHeight="1" x14ac:dyDescent="0.25">
      <c r="A149" s="974"/>
      <c r="B149" s="13"/>
      <c r="C149" s="13"/>
      <c r="D149" s="114"/>
      <c r="E149" s="114"/>
      <c r="F149" s="35" t="s">
        <v>545</v>
      </c>
      <c r="G149" s="7" t="str">
        <f>VLOOKUP(F149,'Общий прайс лист'!A:B,2,FALSE)</f>
        <v>Светодиоды сигнальные, 8м XBA18</v>
      </c>
      <c r="H149" s="7" t="s">
        <v>679</v>
      </c>
      <c r="I149" s="103">
        <f>VLOOKUP(F149,'Общий прайс лист'!A:D,4,FALSE)</f>
        <v>8450</v>
      </c>
      <c r="J149" s="108"/>
      <c r="K149" s="108"/>
      <c r="L149" s="98"/>
    </row>
    <row r="150" spans="1:12" s="8" customFormat="1" ht="15" customHeight="1" x14ac:dyDescent="0.25">
      <c r="A150" s="974"/>
      <c r="B150" s="13"/>
      <c r="C150" s="13"/>
      <c r="D150" s="114"/>
      <c r="E150" s="114"/>
      <c r="F150" s="35" t="s">
        <v>1084</v>
      </c>
      <c r="G150" s="7" t="str">
        <f>VLOOKUP(F150,'Общий прайс лист'!A:B,2,FALSE)</f>
        <v>Рейка шлагбаумная 69x92x6200мм XBA-6RU</v>
      </c>
      <c r="H150" s="7" t="s">
        <v>679</v>
      </c>
      <c r="I150" s="103">
        <f>VLOOKUP(F150,'Общий прайс лист'!A:D,4,FALSE)</f>
        <v>14900</v>
      </c>
      <c r="J150" s="108"/>
      <c r="K150" s="108"/>
      <c r="L150" s="98"/>
    </row>
    <row r="151" spans="1:12" ht="15.75" customHeight="1" x14ac:dyDescent="0.25">
      <c r="A151" s="974"/>
      <c r="B151" s="13"/>
      <c r="C151" s="13"/>
      <c r="D151" s="114"/>
      <c r="E151" s="114"/>
      <c r="F151" s="35" t="s">
        <v>1086</v>
      </c>
      <c r="G151" s="7" t="str">
        <f>VLOOKUP(F151,'Общий прайс лист'!A:B,2,FALSE)</f>
        <v>Рейка шлагбаумная 69x92x3200мм XBA15-3RU</v>
      </c>
      <c r="H151" s="7" t="s">
        <v>679</v>
      </c>
      <c r="I151" s="103">
        <f>VLOOKUP(F151,'Общий прайс лист'!A:D,4,FALSE)</f>
        <v>8900</v>
      </c>
      <c r="J151" s="108"/>
      <c r="K151" s="108"/>
      <c r="L151" s="98"/>
    </row>
    <row r="152" spans="1:12" ht="15.75" customHeight="1" x14ac:dyDescent="0.25">
      <c r="A152" s="974"/>
      <c r="B152" s="13"/>
      <c r="C152" s="13"/>
      <c r="D152" s="114"/>
      <c r="E152" s="114"/>
      <c r="F152" s="35" t="s">
        <v>1088</v>
      </c>
      <c r="G152" s="7" t="str">
        <f>VLOOKUP(F152,'Общий прайс лист'!A:B,2,FALSE)</f>
        <v>Рейка шлагбаумная 69x92x4200мм XBA14-4RU</v>
      </c>
      <c r="H152" s="7" t="s">
        <v>679</v>
      </c>
      <c r="I152" s="103">
        <f>VLOOKUP(F152,'Общий прайс лист'!A:D,4,FALSE)</f>
        <v>10900</v>
      </c>
      <c r="J152" s="108"/>
      <c r="K152" s="108"/>
      <c r="L152" s="98"/>
    </row>
    <row r="153" spans="1:12" ht="15" customHeight="1" x14ac:dyDescent="0.25">
      <c r="A153" s="974"/>
      <c r="B153" s="13"/>
      <c r="C153" s="13"/>
      <c r="D153" s="114"/>
      <c r="E153" s="114"/>
      <c r="F153" s="35" t="s">
        <v>1089</v>
      </c>
      <c r="G153" s="7" t="str">
        <f>VLOOKUP(F153,'Общий прайс лист'!A:B,2,FALSE)</f>
        <v>Рейка шлагбаумная 69x92x5200мм XBA5-5RU</v>
      </c>
      <c r="H153" s="7" t="s">
        <v>679</v>
      </c>
      <c r="I153" s="103">
        <f>VLOOKUP(F153,'Общий прайс лист'!A:D,4,FALSE)</f>
        <v>12900</v>
      </c>
      <c r="J153" s="108"/>
      <c r="K153" s="108"/>
      <c r="L153" s="98"/>
    </row>
    <row r="154" spans="1:12" ht="15" customHeight="1" x14ac:dyDescent="0.25">
      <c r="A154" s="974"/>
      <c r="B154" s="13"/>
      <c r="C154" s="13"/>
      <c r="D154" s="114"/>
      <c r="E154" s="114"/>
      <c r="F154" s="35" t="s">
        <v>1091</v>
      </c>
      <c r="G154" s="7" t="str">
        <f>VLOOKUP(F154,'Общий прайс лист'!A:B,2,FALSE)</f>
        <v>Рейка шлагбаумная 45x58x4200мм XBA19-4RU</v>
      </c>
      <c r="H154" s="7" t="s">
        <v>679</v>
      </c>
      <c r="I154" s="103">
        <f>VLOOKUP(F154,'Общий прайс лист'!A:D,4,FALSE)</f>
        <v>6900</v>
      </c>
      <c r="J154" s="108"/>
      <c r="K154" s="108"/>
      <c r="L154" s="98"/>
    </row>
    <row r="155" spans="1:12" ht="15" customHeight="1" x14ac:dyDescent="0.25">
      <c r="A155" s="974"/>
      <c r="B155" s="13"/>
      <c r="C155" s="13"/>
      <c r="D155" s="114"/>
      <c r="E155" s="114"/>
      <c r="F155" s="35" t="s">
        <v>1013</v>
      </c>
      <c r="G155" s="7" t="str">
        <f>VLOOKUP(F155,'Общий прайс лист'!A:B,2,FALSE)</f>
        <v>Рейка шлагбаумная 45x58x5200мм XBA19-5RU</v>
      </c>
      <c r="H155" s="7" t="s">
        <v>679</v>
      </c>
      <c r="I155" s="103">
        <f>VLOOKUP(F155,'Общий прайс лист'!A:D,4,FALSE)</f>
        <v>8900</v>
      </c>
      <c r="J155" s="108"/>
      <c r="K155" s="108"/>
      <c r="L155" s="98"/>
    </row>
    <row r="156" spans="1:12" x14ac:dyDescent="0.25">
      <c r="A156" s="974"/>
      <c r="B156" s="13"/>
      <c r="C156" s="13"/>
      <c r="D156" s="114"/>
      <c r="E156" s="114"/>
      <c r="F156" s="35" t="s">
        <v>25</v>
      </c>
      <c r="G156" s="7" t="str">
        <f>VLOOKUP(F156,'Общий прайс лист'!A:B,2,FALSE)</f>
        <v>Светодиоды сигнальные, 4м XBA4</v>
      </c>
      <c r="H156" s="7" t="s">
        <v>679</v>
      </c>
      <c r="I156" s="103">
        <f>VLOOKUP(F156,'Общий прайс лист'!A:D,4,FALSE)</f>
        <v>5350</v>
      </c>
      <c r="J156" s="108"/>
      <c r="K156" s="108"/>
      <c r="L156" s="98"/>
    </row>
    <row r="157" spans="1:12" x14ac:dyDescent="0.25">
      <c r="A157" s="974"/>
      <c r="B157" s="13"/>
      <c r="C157" s="13"/>
      <c r="D157" s="114"/>
      <c r="E157" s="114"/>
      <c r="F157" s="35" t="s">
        <v>27</v>
      </c>
      <c r="G157" s="7" t="str">
        <f>VLOOKUP(F157,'Общий прайс лист'!A:B,2,FALSE)</f>
        <v>Светодиоды сигнальные, 6м XBA6</v>
      </c>
      <c r="H157" s="7" t="s">
        <v>679</v>
      </c>
      <c r="I157" s="103">
        <f>VLOOKUP(F157,'Общий прайс лист'!A:D,4,FALSE)</f>
        <v>6350</v>
      </c>
      <c r="J157" s="108"/>
      <c r="K157" s="108"/>
      <c r="L157" s="98"/>
    </row>
    <row r="158" spans="1:12" x14ac:dyDescent="0.25">
      <c r="A158" s="974"/>
      <c r="B158" s="13"/>
      <c r="C158" s="13"/>
      <c r="D158" s="114"/>
      <c r="E158" s="114"/>
      <c r="F158" s="35" t="s">
        <v>28</v>
      </c>
      <c r="G158" s="7" t="str">
        <f>VLOOKUP(F158,'Общий прайс лист'!A:B,2,FALSE)</f>
        <v>Интегрируемая сигнальная лампа XBA7</v>
      </c>
      <c r="H158" s="7" t="s">
        <v>679</v>
      </c>
      <c r="I158" s="103">
        <f>VLOOKUP(F158,'Общий прайс лист'!A:D,4,FALSE)</f>
        <v>7850</v>
      </c>
      <c r="J158" s="108"/>
      <c r="K158" s="108"/>
      <c r="L158" s="98"/>
    </row>
    <row r="159" spans="1:12" ht="15" customHeight="1" x14ac:dyDescent="0.25">
      <c r="A159" s="974"/>
      <c r="B159" s="13"/>
      <c r="C159" s="13"/>
      <c r="D159" s="114"/>
      <c r="E159" s="114"/>
      <c r="F159" s="35" t="s">
        <v>29</v>
      </c>
      <c r="G159" s="7" t="str">
        <f>VLOOKUP(F159,'Общий прайс лист'!A:B,2,FALSE)</f>
        <v>Интегрируемая светофорная лампа XBA8</v>
      </c>
      <c r="H159" s="7" t="s">
        <v>679</v>
      </c>
      <c r="I159" s="103">
        <f>VLOOKUP(F159,'Общий прайс лист'!A:D,4,FALSE)</f>
        <v>7550</v>
      </c>
      <c r="J159" s="108"/>
      <c r="K159" s="108"/>
      <c r="L159" s="98"/>
    </row>
    <row r="160" spans="1:12" ht="15" customHeight="1" x14ac:dyDescent="0.25">
      <c r="A160" s="974"/>
      <c r="B160" s="13"/>
      <c r="C160" s="13"/>
      <c r="D160" s="114"/>
      <c r="E160" s="114"/>
      <c r="F160" s="35" t="s">
        <v>544</v>
      </c>
      <c r="G160" s="7" t="str">
        <f>VLOOKUP(F160,'Общий прайс лист'!A:B,2,FALSE)</f>
        <v>Соединитель для стрел XBA9</v>
      </c>
      <c r="H160" s="7" t="s">
        <v>679</v>
      </c>
      <c r="I160" s="103">
        <f>VLOOKUP(F160,'Общий прайс лист'!A:D,4,FALSE)</f>
        <v>3550</v>
      </c>
      <c r="J160" s="108"/>
      <c r="K160" s="108"/>
      <c r="L160" s="98"/>
    </row>
    <row r="161" spans="1:12" ht="15" customHeight="1" thickBot="1" x14ac:dyDescent="0.3">
      <c r="A161" s="975"/>
      <c r="B161" s="14"/>
      <c r="C161" s="14"/>
      <c r="D161" s="121"/>
      <c r="E161" s="121"/>
      <c r="F161" s="38" t="s">
        <v>42</v>
      </c>
      <c r="G161" s="138" t="str">
        <f>VLOOKUP(F161,'Общий прайс лист'!A:B,2,FALSE)</f>
        <v>Наклейки светоотражающие (комплект) NK1</v>
      </c>
      <c r="H161" s="138" t="s">
        <v>679</v>
      </c>
      <c r="I161" s="139">
        <f>VLOOKUP(F161,'Общий прайс лист'!A:D,4,FALSE)</f>
        <v>550</v>
      </c>
      <c r="J161" s="99"/>
      <c r="K161" s="99"/>
      <c r="L161" s="100"/>
    </row>
    <row r="162" spans="1:12" ht="15" customHeight="1" x14ac:dyDescent="0.25"/>
    <row r="163" spans="1:12" ht="15" customHeight="1" x14ac:dyDescent="0.25"/>
    <row r="164" spans="1:12" ht="15.75" customHeight="1" x14ac:dyDescent="0.25"/>
    <row r="165" spans="1:12" ht="15" customHeight="1" x14ac:dyDescent="0.25"/>
    <row r="166" spans="1:12" s="8" customFormat="1" ht="15" customHeight="1" x14ac:dyDescent="0.25">
      <c r="A166" s="136"/>
      <c r="C166"/>
      <c r="D166" s="111"/>
      <c r="E166" s="111"/>
      <c r="F166" s="111"/>
      <c r="G166" s="111"/>
      <c r="H166" s="111"/>
      <c r="I166" s="106"/>
      <c r="J166" s="107"/>
      <c r="K166" s="107"/>
      <c r="L166" s="107"/>
    </row>
    <row r="167" spans="1:12" ht="15.75" customHeight="1" x14ac:dyDescent="0.25"/>
    <row r="168" spans="1:12" ht="15.75" customHeight="1" x14ac:dyDescent="0.25"/>
    <row r="169" spans="1:12" ht="15" customHeight="1" x14ac:dyDescent="0.25"/>
    <row r="170" spans="1:12" ht="15" customHeight="1" x14ac:dyDescent="0.25"/>
    <row r="171" spans="1:12" ht="15" customHeight="1" x14ac:dyDescent="0.25"/>
    <row r="174" spans="1:12" ht="17.25" customHeight="1" x14ac:dyDescent="0.25"/>
    <row r="175" spans="1:12" ht="15" customHeight="1" x14ac:dyDescent="0.25"/>
    <row r="176" spans="1:12" ht="15" customHeight="1" x14ac:dyDescent="0.25"/>
    <row r="177" spans="1:12" ht="15" customHeight="1" x14ac:dyDescent="0.25"/>
    <row r="178" spans="1:12" ht="15" customHeight="1" x14ac:dyDescent="0.25"/>
    <row r="179" spans="1:12" ht="15.75" customHeight="1" x14ac:dyDescent="0.25"/>
    <row r="180" spans="1:12" ht="15" customHeight="1" x14ac:dyDescent="0.25"/>
    <row r="181" spans="1:12" s="8" customFormat="1" ht="15" customHeight="1" x14ac:dyDescent="0.25">
      <c r="A181" s="136"/>
      <c r="C181"/>
      <c r="D181" s="111"/>
      <c r="E181" s="111"/>
      <c r="F181" s="111"/>
      <c r="G181" s="111"/>
      <c r="H181" s="111"/>
      <c r="I181" s="106"/>
      <c r="J181" s="107"/>
      <c r="K181" s="107"/>
      <c r="L181" s="107"/>
    </row>
    <row r="182" spans="1:12" ht="15.75" customHeight="1" x14ac:dyDescent="0.25"/>
    <row r="183" spans="1:12" ht="15.75" customHeight="1" x14ac:dyDescent="0.25"/>
    <row r="184" spans="1:12" ht="15" customHeight="1" x14ac:dyDescent="0.25"/>
    <row r="185" spans="1:12" ht="15" customHeight="1" x14ac:dyDescent="0.25"/>
    <row r="186" spans="1:12" ht="15" customHeight="1" x14ac:dyDescent="0.25"/>
    <row r="190" spans="1:12" ht="15" customHeight="1" x14ac:dyDescent="0.25"/>
    <row r="191" spans="1:12" ht="15" customHeight="1" x14ac:dyDescent="0.25"/>
    <row r="192" spans="1:12" ht="15" customHeight="1" x14ac:dyDescent="0.25"/>
    <row r="193" spans="1:12" ht="15" customHeight="1" x14ac:dyDescent="0.25"/>
    <row r="194" spans="1:12" ht="15" customHeight="1" x14ac:dyDescent="0.25"/>
    <row r="195" spans="1:12" ht="15.75" customHeight="1" x14ac:dyDescent="0.25"/>
    <row r="196" spans="1:12" ht="15" customHeight="1" x14ac:dyDescent="0.25"/>
    <row r="197" spans="1:12" s="8" customFormat="1" ht="15" customHeight="1" x14ac:dyDescent="0.25">
      <c r="A197" s="136"/>
      <c r="C197"/>
      <c r="D197" s="111"/>
      <c r="E197" s="111"/>
      <c r="F197" s="111"/>
      <c r="G197" s="111"/>
      <c r="H197" s="111"/>
      <c r="I197" s="106"/>
      <c r="J197" s="107"/>
      <c r="K197" s="107"/>
      <c r="L197" s="107"/>
    </row>
    <row r="198" spans="1:12" ht="15.75" customHeight="1" x14ac:dyDescent="0.25"/>
    <row r="199" spans="1:12" ht="15.75" customHeight="1" x14ac:dyDescent="0.25"/>
    <row r="200" spans="1:12" ht="15" customHeight="1" x14ac:dyDescent="0.25"/>
    <row r="201" spans="1:12" ht="15" customHeight="1" x14ac:dyDescent="0.25"/>
    <row r="202" spans="1:12" ht="15" customHeight="1" x14ac:dyDescent="0.25"/>
    <row r="203" spans="1:12" ht="15.75" customHeight="1" x14ac:dyDescent="0.25"/>
    <row r="220" spans="1:12" s="8" customFormat="1" x14ac:dyDescent="0.25">
      <c r="A220" s="136"/>
      <c r="C220"/>
      <c r="D220" s="111"/>
      <c r="E220" s="111"/>
      <c r="F220" s="111"/>
      <c r="G220" s="111"/>
      <c r="H220" s="111"/>
      <c r="I220" s="106"/>
      <c r="J220" s="107"/>
      <c r="K220" s="107"/>
      <c r="L220" s="107"/>
    </row>
    <row r="221" spans="1:12" s="8" customFormat="1" x14ac:dyDescent="0.25">
      <c r="A221" s="136"/>
      <c r="C221"/>
      <c r="D221" s="111"/>
      <c r="E221" s="111"/>
      <c r="F221" s="111"/>
      <c r="G221" s="111"/>
      <c r="H221" s="111"/>
      <c r="I221" s="106"/>
      <c r="J221" s="107"/>
      <c r="K221" s="107"/>
      <c r="L221" s="107"/>
    </row>
    <row r="222" spans="1:12" s="8" customFormat="1" x14ac:dyDescent="0.25">
      <c r="A222" s="136"/>
      <c r="C222"/>
      <c r="D222" s="111"/>
      <c r="E222" s="111"/>
      <c r="F222" s="111"/>
      <c r="G222" s="111"/>
      <c r="H222" s="111"/>
      <c r="I222" s="106"/>
      <c r="J222" s="107"/>
      <c r="K222" s="107"/>
      <c r="L222" s="107"/>
    </row>
    <row r="223" spans="1:12" s="8" customFormat="1" x14ac:dyDescent="0.25">
      <c r="A223" s="136"/>
      <c r="C223"/>
      <c r="D223" s="111"/>
      <c r="E223" s="111"/>
      <c r="F223" s="111"/>
      <c r="G223" s="111"/>
      <c r="H223" s="111"/>
      <c r="I223" s="106"/>
      <c r="J223" s="107"/>
      <c r="K223" s="107"/>
      <c r="L223" s="107"/>
    </row>
    <row r="224" spans="1:12" s="8" customFormat="1" x14ac:dyDescent="0.25">
      <c r="A224" s="136"/>
      <c r="C224"/>
      <c r="D224" s="111"/>
      <c r="E224" s="111"/>
      <c r="F224" s="111"/>
      <c r="G224" s="111"/>
      <c r="H224" s="111"/>
      <c r="I224" s="106"/>
      <c r="J224" s="107"/>
      <c r="K224" s="107"/>
      <c r="L224" s="107"/>
    </row>
  </sheetData>
  <mergeCells count="125">
    <mergeCell ref="A8:L8"/>
    <mergeCell ref="A15:L15"/>
    <mergeCell ref="A22:L22"/>
    <mergeCell ref="A29:L29"/>
    <mergeCell ref="A38:L38"/>
    <mergeCell ref="A44:L44"/>
    <mergeCell ref="A96:L96"/>
    <mergeCell ref="A108:L108"/>
    <mergeCell ref="A119:L119"/>
    <mergeCell ref="E16:E19"/>
    <mergeCell ref="A16:A21"/>
    <mergeCell ref="K39:L43"/>
    <mergeCell ref="E9:E12"/>
    <mergeCell ref="J9:J12"/>
    <mergeCell ref="A9:A14"/>
    <mergeCell ref="B9:B14"/>
    <mergeCell ref="C30:D37"/>
    <mergeCell ref="J36:J37"/>
    <mergeCell ref="E36:E37"/>
    <mergeCell ref="J39:J42"/>
    <mergeCell ref="E13:E14"/>
    <mergeCell ref="J13:J14"/>
    <mergeCell ref="E55:E59"/>
    <mergeCell ref="A85:A95"/>
    <mergeCell ref="B85:B95"/>
    <mergeCell ref="A109:A118"/>
    <mergeCell ref="A97:A107"/>
    <mergeCell ref="E120:E126"/>
    <mergeCell ref="A120:A130"/>
    <mergeCell ref="E104:E106"/>
    <mergeCell ref="E127:E129"/>
    <mergeCell ref="C65:D73"/>
    <mergeCell ref="A75:A83"/>
    <mergeCell ref="E80:E82"/>
    <mergeCell ref="A84:L84"/>
    <mergeCell ref="A74:L74"/>
    <mergeCell ref="A64:L64"/>
    <mergeCell ref="J131:L136"/>
    <mergeCell ref="A131:E136"/>
    <mergeCell ref="E109:E114"/>
    <mergeCell ref="J109:J114"/>
    <mergeCell ref="B120:B130"/>
    <mergeCell ref="J127:J129"/>
    <mergeCell ref="J70:J72"/>
    <mergeCell ref="B97:B107"/>
    <mergeCell ref="J75:J79"/>
    <mergeCell ref="E97:E103"/>
    <mergeCell ref="J97:J103"/>
    <mergeCell ref="J92:J94"/>
    <mergeCell ref="C75:D83"/>
    <mergeCell ref="J80:J82"/>
    <mergeCell ref="K65:L73"/>
    <mergeCell ref="E45:E49"/>
    <mergeCell ref="A30:A37"/>
    <mergeCell ref="E20:E21"/>
    <mergeCell ref="C16:D21"/>
    <mergeCell ref="J16:J19"/>
    <mergeCell ref="K16:L21"/>
    <mergeCell ref="J20:J21"/>
    <mergeCell ref="J30:J35"/>
    <mergeCell ref="J65:J69"/>
    <mergeCell ref="E39:E42"/>
    <mergeCell ref="C39:D43"/>
    <mergeCell ref="E30:E35"/>
    <mergeCell ref="J55:J59"/>
    <mergeCell ref="E75:E79"/>
    <mergeCell ref="E70:E72"/>
    <mergeCell ref="A54:L54"/>
    <mergeCell ref="K120:L130"/>
    <mergeCell ref="C120:D130"/>
    <mergeCell ref="C109:D118"/>
    <mergeCell ref="K109:L118"/>
    <mergeCell ref="J120:J126"/>
    <mergeCell ref="E115:E117"/>
    <mergeCell ref="J115:J117"/>
    <mergeCell ref="K97:L107"/>
    <mergeCell ref="E92:E94"/>
    <mergeCell ref="E85:E91"/>
    <mergeCell ref="J85:J91"/>
    <mergeCell ref="B109:B118"/>
    <mergeCell ref="C85:D95"/>
    <mergeCell ref="K85:L95"/>
    <mergeCell ref="C97:D107"/>
    <mergeCell ref="J104:J106"/>
    <mergeCell ref="B65:B73"/>
    <mergeCell ref="K75:L83"/>
    <mergeCell ref="E65:E69"/>
    <mergeCell ref="B75:B83"/>
    <mergeCell ref="A65:A73"/>
    <mergeCell ref="C55:D63"/>
    <mergeCell ref="A2:A7"/>
    <mergeCell ref="B2:B7"/>
    <mergeCell ref="J60:J61"/>
    <mergeCell ref="A23:A28"/>
    <mergeCell ref="B23:B28"/>
    <mergeCell ref="K55:L63"/>
    <mergeCell ref="B30:B37"/>
    <mergeCell ref="B55:B63"/>
    <mergeCell ref="A39:A43"/>
    <mergeCell ref="B39:B43"/>
    <mergeCell ref="B45:B53"/>
    <mergeCell ref="C45:D53"/>
    <mergeCell ref="A55:A63"/>
    <mergeCell ref="A45:A53"/>
    <mergeCell ref="J2:J5"/>
    <mergeCell ref="E23:E26"/>
    <mergeCell ref="J50:J51"/>
    <mergeCell ref="K45:L53"/>
    <mergeCell ref="E27:E28"/>
    <mergeCell ref="J27:J28"/>
    <mergeCell ref="J45:J49"/>
    <mergeCell ref="C1:F1"/>
    <mergeCell ref="K23:L28"/>
    <mergeCell ref="C2:D7"/>
    <mergeCell ref="C9:D14"/>
    <mergeCell ref="K30:L37"/>
    <mergeCell ref="K2:L7"/>
    <mergeCell ref="K9:L14"/>
    <mergeCell ref="E2:E5"/>
    <mergeCell ref="J1:L1"/>
    <mergeCell ref="J23:J26"/>
    <mergeCell ref="J6:J7"/>
    <mergeCell ref="E6:E7"/>
    <mergeCell ref="B16:B21"/>
    <mergeCell ref="C23:D28"/>
  </mergeCells>
  <pageMargins left="0.25" right="0.25" top="0.75" bottom="0.75" header="0.3" footer="0.3"/>
  <pageSetup paperSize="9" scale="80" fitToHeight="0" orientation="landscape" horizontalDpi="1200" verticalDpi="1200" r:id="rId1"/>
  <rowBreaks count="3" manualBreakCount="3">
    <brk id="45" max="16383" man="1"/>
    <brk id="85" max="16383" man="1"/>
    <brk id="15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opLeftCell="A23" zoomScaleNormal="100" zoomScaleSheetLayoutView="100" workbookViewId="0">
      <selection activeCell="A23" sqref="A23:J23"/>
    </sheetView>
  </sheetViews>
  <sheetFormatPr defaultRowHeight="15" x14ac:dyDescent="0.25"/>
  <cols>
    <col min="1" max="1" width="25.140625" style="985" customWidth="1"/>
    <col min="2" max="2" width="7.85546875" style="8" customWidth="1"/>
    <col min="3" max="3" width="19.5703125" style="111" customWidth="1"/>
    <col min="4" max="4" width="16.28515625" style="111" customWidth="1"/>
    <col min="5" max="5" width="13.140625" style="129" bestFit="1" customWidth="1"/>
    <col min="6" max="6" width="77" style="111" bestFit="1" customWidth="1"/>
    <col min="7" max="7" width="8.85546875" style="111" customWidth="1"/>
    <col min="8" max="8" width="16.85546875" style="106" bestFit="1" customWidth="1"/>
    <col min="9" max="10" width="10.5703125" style="106" bestFit="1" customWidth="1"/>
  </cols>
  <sheetData>
    <row r="1" spans="1:10" s="8" customFormat="1" ht="30.75" thickBot="1" x14ac:dyDescent="0.3">
      <c r="A1" s="980" t="s">
        <v>535</v>
      </c>
      <c r="B1" s="824" t="s">
        <v>1145</v>
      </c>
      <c r="C1" s="824"/>
      <c r="D1" s="824"/>
      <c r="E1" s="825"/>
      <c r="F1" s="3" t="s">
        <v>528</v>
      </c>
      <c r="G1" s="3" t="s">
        <v>527</v>
      </c>
      <c r="H1" s="140" t="s">
        <v>1033</v>
      </c>
      <c r="I1" s="822" t="s">
        <v>1034</v>
      </c>
      <c r="J1" s="823"/>
    </row>
    <row r="2" spans="1:10" ht="43.5" customHeight="1" x14ac:dyDescent="0.25">
      <c r="A2" s="892" t="s">
        <v>1390</v>
      </c>
      <c r="B2" s="841" t="s">
        <v>994</v>
      </c>
      <c r="C2" s="477" t="s">
        <v>44</v>
      </c>
      <c r="D2" s="478"/>
      <c r="E2" s="238" t="s">
        <v>946</v>
      </c>
      <c r="F2" s="237" t="s">
        <v>1388</v>
      </c>
      <c r="G2" s="238">
        <v>1</v>
      </c>
      <c r="H2" s="239"/>
      <c r="I2" s="832">
        <f>VLOOKUP(C2,'Общий прайс лист'!A:D,4,FALSE)</f>
        <v>12900</v>
      </c>
      <c r="J2" s="792"/>
    </row>
    <row r="3" spans="1:10" ht="15.75" thickBot="1" x14ac:dyDescent="0.3">
      <c r="A3" s="893"/>
      <c r="B3" s="842"/>
      <c r="C3" s="479"/>
      <c r="D3" s="480"/>
      <c r="E3" s="368" t="s">
        <v>686</v>
      </c>
      <c r="F3" s="367" t="s">
        <v>3064</v>
      </c>
      <c r="G3" s="368">
        <v>2</v>
      </c>
      <c r="H3" s="369"/>
      <c r="I3" s="833"/>
      <c r="J3" s="834"/>
    </row>
    <row r="4" spans="1:10" s="8" customFormat="1" ht="16.5" customHeight="1" thickBot="1" x14ac:dyDescent="0.3">
      <c r="A4" s="886"/>
      <c r="B4" s="887"/>
      <c r="C4" s="887"/>
      <c r="D4" s="887"/>
      <c r="E4" s="887"/>
      <c r="F4" s="887"/>
      <c r="G4" s="887"/>
      <c r="H4" s="887"/>
      <c r="I4" s="887"/>
      <c r="J4" s="888"/>
    </row>
    <row r="5" spans="1:10" s="8" customFormat="1" ht="29.25" customHeight="1" x14ac:dyDescent="0.25">
      <c r="A5" s="892" t="s">
        <v>1389</v>
      </c>
      <c r="B5" s="843" t="s">
        <v>994</v>
      </c>
      <c r="C5" s="812" t="s">
        <v>1060</v>
      </c>
      <c r="D5" s="692"/>
      <c r="E5" s="177" t="s">
        <v>946</v>
      </c>
      <c r="F5" s="178" t="s">
        <v>1388</v>
      </c>
      <c r="G5" s="177">
        <v>1</v>
      </c>
      <c r="H5" s="179"/>
      <c r="I5" s="826">
        <f>VLOOKUP(C5,'Общий прайс лист'!A:D,4,FALSE)</f>
        <v>14900</v>
      </c>
      <c r="J5" s="827"/>
    </row>
    <row r="6" spans="1:10" s="8" customFormat="1" x14ac:dyDescent="0.25">
      <c r="A6" s="893"/>
      <c r="B6" s="844"/>
      <c r="C6" s="813"/>
      <c r="D6" s="814"/>
      <c r="E6" s="180" t="s">
        <v>686</v>
      </c>
      <c r="F6" s="181" t="s">
        <v>3064</v>
      </c>
      <c r="G6" s="180">
        <v>2</v>
      </c>
      <c r="H6" s="182"/>
      <c r="I6" s="828"/>
      <c r="J6" s="829"/>
    </row>
    <row r="7" spans="1:10" s="6" customFormat="1" ht="15.75" thickBot="1" x14ac:dyDescent="0.3">
      <c r="A7" s="894"/>
      <c r="B7" s="845"/>
      <c r="C7" s="815"/>
      <c r="D7" s="693"/>
      <c r="E7" s="183" t="s">
        <v>699</v>
      </c>
      <c r="F7" s="184" t="str">
        <f>VLOOKUP(E7,'Общий прайс лист'!$A$4:$D$435,2,FALSE)</f>
        <v>Удлинитель приводной рейки для SHEL SH1</v>
      </c>
      <c r="G7" s="183">
        <v>1</v>
      </c>
      <c r="H7" s="185">
        <f>VLOOKUP(E7,'Общий прайс лист'!A:D,4,FALSE)</f>
        <v>3300</v>
      </c>
      <c r="I7" s="830"/>
      <c r="J7" s="831"/>
    </row>
    <row r="8" spans="1:10" s="6" customFormat="1" ht="13.5" customHeight="1" thickBot="1" x14ac:dyDescent="0.3">
      <c r="A8" s="886"/>
      <c r="B8" s="887"/>
      <c r="C8" s="887"/>
      <c r="D8" s="887"/>
      <c r="E8" s="887"/>
      <c r="F8" s="887"/>
      <c r="G8" s="887"/>
      <c r="H8" s="887"/>
      <c r="I8" s="887"/>
      <c r="J8" s="888"/>
    </row>
    <row r="9" spans="1:10" ht="15" customHeight="1" x14ac:dyDescent="0.25">
      <c r="A9" s="892" t="s">
        <v>1054</v>
      </c>
      <c r="B9" s="809" t="s">
        <v>994</v>
      </c>
      <c r="C9" s="816" t="s">
        <v>1313</v>
      </c>
      <c r="D9" s="817"/>
      <c r="E9" s="19" t="s">
        <v>700</v>
      </c>
      <c r="F9" s="148" t="s">
        <v>1337</v>
      </c>
      <c r="G9" s="19">
        <v>1</v>
      </c>
      <c r="H9" s="141"/>
      <c r="I9" s="835">
        <f>VLOOKUP(C9,'Общий прайс лист'!A:D,4,FALSE)</f>
        <v>17900</v>
      </c>
      <c r="J9" s="836"/>
    </row>
    <row r="10" spans="1:10" ht="15" customHeight="1" x14ac:dyDescent="0.25">
      <c r="A10" s="893"/>
      <c r="B10" s="810"/>
      <c r="C10" s="818"/>
      <c r="D10" s="819"/>
      <c r="E10" s="20" t="s">
        <v>701</v>
      </c>
      <c r="F10" s="150" t="str">
        <f>VLOOKUP(E10,'Общий прайс лист'!$A$4:$D$435,2,FALSE)</f>
        <v>Рейка приводная SPIN, 3000мм SNA30</v>
      </c>
      <c r="G10" s="20">
        <v>1</v>
      </c>
      <c r="H10" s="143">
        <f>VLOOKUP(E10,'Общий прайс лист'!A:D,4,FALSE)</f>
        <v>9900</v>
      </c>
      <c r="I10" s="837"/>
      <c r="J10" s="838"/>
    </row>
    <row r="11" spans="1:10" ht="15.75" customHeight="1" x14ac:dyDescent="0.25">
      <c r="A11" s="893"/>
      <c r="B11" s="810"/>
      <c r="C11" s="818"/>
      <c r="D11" s="819"/>
      <c r="E11" s="20" t="s">
        <v>1268</v>
      </c>
      <c r="F11" s="150" t="str">
        <f>VLOOKUP(E11,'Общий прайс лист'!$A$4:$D$435,2,FALSE)</f>
        <v>Приемник OXIBD с обратной связью</v>
      </c>
      <c r="G11" s="20">
        <v>1</v>
      </c>
      <c r="H11" s="143">
        <f>VLOOKUP(E11,'Общий прайс лист'!A:D,4,FALSE)</f>
        <v>3900</v>
      </c>
      <c r="I11" s="837"/>
      <c r="J11" s="838"/>
    </row>
    <row r="12" spans="1:10" s="8" customFormat="1" ht="15.75" customHeight="1" thickBot="1" x14ac:dyDescent="0.3">
      <c r="A12" s="893"/>
      <c r="B12" s="810"/>
      <c r="C12" s="818"/>
      <c r="D12" s="819"/>
      <c r="E12" s="21" t="s">
        <v>1242</v>
      </c>
      <c r="F12" s="149" t="s">
        <v>3055</v>
      </c>
      <c r="G12" s="21">
        <v>1</v>
      </c>
      <c r="H12" s="142"/>
      <c r="I12" s="839"/>
      <c r="J12" s="840"/>
    </row>
    <row r="13" spans="1:10" s="8" customFormat="1" ht="14.25" customHeight="1" thickBot="1" x14ac:dyDescent="0.3">
      <c r="A13" s="976"/>
      <c r="B13" s="977"/>
      <c r="C13" s="977"/>
      <c r="D13" s="977"/>
      <c r="E13" s="977"/>
      <c r="F13" s="977"/>
      <c r="G13" s="977"/>
      <c r="H13" s="977"/>
      <c r="I13" s="977"/>
      <c r="J13" s="978"/>
    </row>
    <row r="14" spans="1:10" s="8" customFormat="1" ht="15" customHeight="1" x14ac:dyDescent="0.25">
      <c r="A14" s="892" t="s">
        <v>1055</v>
      </c>
      <c r="B14" s="809" t="s">
        <v>994</v>
      </c>
      <c r="C14" s="816" t="s">
        <v>1312</v>
      </c>
      <c r="D14" s="817"/>
      <c r="E14" s="19" t="s">
        <v>700</v>
      </c>
      <c r="F14" s="148" t="s">
        <v>1337</v>
      </c>
      <c r="G14" s="19">
        <v>1</v>
      </c>
      <c r="H14" s="141"/>
      <c r="I14" s="835">
        <f>VLOOKUP(C14,'Общий прайс лист'!A:D,4,FALSE)</f>
        <v>19900</v>
      </c>
      <c r="J14" s="836"/>
    </row>
    <row r="15" spans="1:10" s="8" customFormat="1" ht="15" customHeight="1" x14ac:dyDescent="0.25">
      <c r="A15" s="893"/>
      <c r="B15" s="810"/>
      <c r="C15" s="818"/>
      <c r="D15" s="819"/>
      <c r="E15" s="20" t="s">
        <v>703</v>
      </c>
      <c r="F15" s="150" t="str">
        <f>VLOOKUP(E15,'Общий прайс лист'!$A$4:$D$435,2,FALSE)</f>
        <v>Рейка приводная SPIN, 4000мм SNA6</v>
      </c>
      <c r="G15" s="20">
        <v>1</v>
      </c>
      <c r="H15" s="143">
        <f>VLOOKUP(E15,'Общий прайс лист'!A:D,4,FALSE)</f>
        <v>11900</v>
      </c>
      <c r="I15" s="837"/>
      <c r="J15" s="838"/>
    </row>
    <row r="16" spans="1:10" s="8" customFormat="1" ht="15" customHeight="1" x14ac:dyDescent="0.25">
      <c r="A16" s="893"/>
      <c r="B16" s="810"/>
      <c r="C16" s="818"/>
      <c r="D16" s="819"/>
      <c r="E16" s="20" t="s">
        <v>1268</v>
      </c>
      <c r="F16" s="150" t="str">
        <f>VLOOKUP(E16,'Общий прайс лист'!$A$4:$D$435,2,FALSE)</f>
        <v>Приемник OXIBD с обратной связью</v>
      </c>
      <c r="G16" s="20">
        <v>1</v>
      </c>
      <c r="H16" s="143">
        <f>VLOOKUP(E16,'Общий прайс лист'!A:D,4,FALSE)</f>
        <v>3900</v>
      </c>
      <c r="I16" s="837"/>
      <c r="J16" s="838"/>
    </row>
    <row r="17" spans="1:10" s="8" customFormat="1" ht="15" customHeight="1" thickBot="1" x14ac:dyDescent="0.3">
      <c r="A17" s="893"/>
      <c r="B17" s="811"/>
      <c r="C17" s="820"/>
      <c r="D17" s="821"/>
      <c r="E17" s="21" t="s">
        <v>1242</v>
      </c>
      <c r="F17" s="149" t="s">
        <v>3055</v>
      </c>
      <c r="G17" s="21">
        <v>1</v>
      </c>
      <c r="H17" s="142"/>
      <c r="I17" s="839"/>
      <c r="J17" s="840"/>
    </row>
    <row r="18" spans="1:10" s="8" customFormat="1" ht="12.75" customHeight="1" thickBot="1" x14ac:dyDescent="0.3">
      <c r="A18" s="963"/>
      <c r="B18" s="964"/>
      <c r="C18" s="964"/>
      <c r="D18" s="964"/>
      <c r="E18" s="964"/>
      <c r="F18" s="964"/>
      <c r="G18" s="964"/>
      <c r="H18" s="964"/>
      <c r="I18" s="964"/>
      <c r="J18" s="965"/>
    </row>
    <row r="19" spans="1:10" s="8" customFormat="1" ht="15.75" customHeight="1" x14ac:dyDescent="0.25">
      <c r="A19" s="892" t="s">
        <v>1149</v>
      </c>
      <c r="B19" s="809" t="s">
        <v>994</v>
      </c>
      <c r="C19" s="816" t="s">
        <v>1320</v>
      </c>
      <c r="D19" s="817"/>
      <c r="E19" s="19" t="s">
        <v>704</v>
      </c>
      <c r="F19" s="148" t="str">
        <f>VLOOKUP(E19,'Общий прайс лист'!$A$4:$D$435,2,FALSE)</f>
        <v>Привод для секционных ворот SN6041</v>
      </c>
      <c r="G19" s="19">
        <v>1</v>
      </c>
      <c r="H19" s="141">
        <f>VLOOKUP(E19,'Общий прайс лист'!A:D,4,FALSE)</f>
        <v>26900</v>
      </c>
      <c r="I19" s="835">
        <f>VLOOKUP(C19,'Общий прайс лист'!A:D,4,FALSE)</f>
        <v>29900</v>
      </c>
      <c r="J19" s="836"/>
    </row>
    <row r="20" spans="1:10" s="8" customFormat="1" ht="15" customHeight="1" x14ac:dyDescent="0.25">
      <c r="A20" s="893"/>
      <c r="B20" s="810"/>
      <c r="C20" s="818"/>
      <c r="D20" s="819"/>
      <c r="E20" s="20" t="s">
        <v>703</v>
      </c>
      <c r="F20" s="150" t="str">
        <f>VLOOKUP(E20,'Общий прайс лист'!$A$4:$D$435,2,FALSE)</f>
        <v>Рейка приводная SPIN, 4000мм SNA6</v>
      </c>
      <c r="G20" s="20">
        <v>1</v>
      </c>
      <c r="H20" s="143">
        <f>VLOOKUP(E20,'Общий прайс лист'!A:D,4,FALSE)</f>
        <v>11900</v>
      </c>
      <c r="I20" s="837"/>
      <c r="J20" s="838"/>
    </row>
    <row r="21" spans="1:10" s="8" customFormat="1" ht="15" customHeight="1" x14ac:dyDescent="0.25">
      <c r="A21" s="893"/>
      <c r="B21" s="810"/>
      <c r="C21" s="818"/>
      <c r="D21" s="819"/>
      <c r="E21" s="20" t="s">
        <v>1268</v>
      </c>
      <c r="F21" s="150" t="str">
        <f>VLOOKUP(E21,'Общий прайс лист'!$A$4:$D$435,2,FALSE)</f>
        <v>Приемник OXIBD с обратной связью</v>
      </c>
      <c r="G21" s="20">
        <v>1</v>
      </c>
      <c r="H21" s="143">
        <f>VLOOKUP(E21,'Общий прайс лист'!A:D,4,FALSE)</f>
        <v>3900</v>
      </c>
      <c r="I21" s="837"/>
      <c r="J21" s="838"/>
    </row>
    <row r="22" spans="1:10" s="8" customFormat="1" ht="15.75" customHeight="1" thickBot="1" x14ac:dyDescent="0.3">
      <c r="A22" s="894"/>
      <c r="B22" s="811"/>
      <c r="C22" s="820"/>
      <c r="D22" s="821"/>
      <c r="E22" s="21" t="s">
        <v>1242</v>
      </c>
      <c r="F22" s="149" t="s">
        <v>3055</v>
      </c>
      <c r="G22" s="21">
        <v>1</v>
      </c>
      <c r="H22" s="142"/>
      <c r="I22" s="839"/>
      <c r="J22" s="840"/>
    </row>
    <row r="23" spans="1:10" s="8" customFormat="1" ht="15.75" customHeight="1" thickBot="1" x14ac:dyDescent="0.3">
      <c r="A23" s="916"/>
      <c r="B23" s="917"/>
      <c r="C23" s="917"/>
      <c r="D23" s="917"/>
      <c r="E23" s="917"/>
      <c r="F23" s="917"/>
      <c r="G23" s="917"/>
      <c r="H23" s="917"/>
      <c r="I23" s="917"/>
      <c r="J23" s="918"/>
    </row>
    <row r="24" spans="1:10" ht="24.75" customHeight="1" x14ac:dyDescent="0.25">
      <c r="A24" s="892" t="s">
        <v>1029</v>
      </c>
      <c r="B24" s="807" t="s">
        <v>993</v>
      </c>
      <c r="C24" s="795" t="s">
        <v>1335</v>
      </c>
      <c r="D24" s="796"/>
      <c r="E24" s="196" t="s">
        <v>705</v>
      </c>
      <c r="F24" s="197" t="str">
        <f>VLOOKUP(E24,'Общий прайс лист'!$A$4:$D$435,2,FALSE)</f>
        <v>Привод для секционных ворот SO2000</v>
      </c>
      <c r="G24" s="196">
        <v>1</v>
      </c>
      <c r="H24" s="198">
        <f>VLOOKUP(E24,'Общий прайс лист'!A:D,4,FALSE)</f>
        <v>35900</v>
      </c>
      <c r="I24" s="801">
        <f>VLOOKUP(C24,'Общий прайс лист'!A:D,4,FALSE)</f>
        <v>38900</v>
      </c>
      <c r="J24" s="802"/>
    </row>
    <row r="25" spans="1:10" ht="15" customHeight="1" x14ac:dyDescent="0.25">
      <c r="A25" s="893"/>
      <c r="B25" s="540"/>
      <c r="C25" s="797"/>
      <c r="D25" s="798"/>
      <c r="E25" s="190" t="s">
        <v>1268</v>
      </c>
      <c r="F25" s="191" t="str">
        <f>VLOOKUP(E25,'Общий прайс лист'!$A$4:$D$435,2,FALSE)</f>
        <v>Приемник OXIBD с обратной связью</v>
      </c>
      <c r="G25" s="190">
        <v>1</v>
      </c>
      <c r="H25" s="192">
        <f>VLOOKUP(E25,'Общий прайс лист'!A:D,4,FALSE)</f>
        <v>3900</v>
      </c>
      <c r="I25" s="803"/>
      <c r="J25" s="804"/>
    </row>
    <row r="26" spans="1:10" ht="15" customHeight="1" thickBot="1" x14ac:dyDescent="0.3">
      <c r="A26" s="894"/>
      <c r="B26" s="541"/>
      <c r="C26" s="799"/>
      <c r="D26" s="800"/>
      <c r="E26" s="193" t="s">
        <v>1242</v>
      </c>
      <c r="F26" s="194" t="s">
        <v>3055</v>
      </c>
      <c r="G26" s="193">
        <v>1</v>
      </c>
      <c r="H26" s="195"/>
      <c r="I26" s="805"/>
      <c r="J26" s="806"/>
    </row>
    <row r="27" spans="1:10" s="8" customFormat="1" ht="17.25" customHeight="1" thickBot="1" x14ac:dyDescent="0.3">
      <c r="A27" s="916"/>
      <c r="B27" s="917"/>
      <c r="C27" s="917"/>
      <c r="D27" s="917"/>
      <c r="E27" s="917"/>
      <c r="F27" s="917"/>
      <c r="G27" s="917"/>
      <c r="H27" s="917"/>
      <c r="I27" s="917"/>
      <c r="J27" s="918"/>
    </row>
    <row r="28" spans="1:10" ht="15" customHeight="1" x14ac:dyDescent="0.25">
      <c r="A28" s="892" t="s">
        <v>1196</v>
      </c>
      <c r="B28" s="807" t="s">
        <v>994</v>
      </c>
      <c r="C28" s="477" t="s">
        <v>2371</v>
      </c>
      <c r="D28" s="478"/>
      <c r="E28" s="238" t="s">
        <v>710</v>
      </c>
      <c r="F28" s="237" t="str">
        <f>VLOOKUP(E28,'Общий прайс лист'!$A$4:$D$435,2,FALSE)</f>
        <v>Привод для секционных ворот SU2000</v>
      </c>
      <c r="G28" s="238">
        <v>1</v>
      </c>
      <c r="H28" s="239">
        <f>VLOOKUP(E28,'Общий прайс лист'!A:D,4,FALSE)</f>
        <v>41900</v>
      </c>
      <c r="I28" s="791">
        <f>VLOOKUP(C28,'Общий прайс лист'!A:D,4,FALSE)</f>
        <v>44900</v>
      </c>
      <c r="J28" s="792"/>
    </row>
    <row r="29" spans="1:10" ht="43.5" customHeight="1" thickBot="1" x14ac:dyDescent="0.3">
      <c r="A29" s="894"/>
      <c r="B29" s="808"/>
      <c r="C29" s="481"/>
      <c r="D29" s="482"/>
      <c r="E29" s="202" t="s">
        <v>1226</v>
      </c>
      <c r="F29" s="202" t="str">
        <f>VLOOKUP(E29,'Общий прайс лист'!$A$4:$D$435,2,FALSE)</f>
        <v>Блок управления DPRO924</v>
      </c>
      <c r="G29" s="202">
        <v>1</v>
      </c>
      <c r="H29" s="202">
        <f>VLOOKUP(E29,'Общий прайс лист'!A:D,4,FALSE)</f>
        <v>16900</v>
      </c>
      <c r="I29" s="793"/>
      <c r="J29" s="794"/>
    </row>
    <row r="30" spans="1:10" s="8" customFormat="1" ht="17.25" customHeight="1" thickBot="1" x14ac:dyDescent="0.3">
      <c r="A30" s="916"/>
      <c r="B30" s="917"/>
      <c r="C30" s="917"/>
      <c r="D30" s="917"/>
      <c r="E30" s="917"/>
      <c r="F30" s="917"/>
      <c r="G30" s="917"/>
      <c r="H30" s="917"/>
      <c r="I30" s="917"/>
      <c r="J30" s="918"/>
    </row>
    <row r="31" spans="1:10" ht="15" customHeight="1" x14ac:dyDescent="0.25">
      <c r="A31" s="892" t="s">
        <v>1195</v>
      </c>
      <c r="B31" s="807" t="s">
        <v>994</v>
      </c>
      <c r="C31" s="477" t="s">
        <v>2372</v>
      </c>
      <c r="D31" s="478"/>
      <c r="E31" s="238" t="s">
        <v>709</v>
      </c>
      <c r="F31" s="237" t="str">
        <f>VLOOKUP(E31,'Общий прайс лист'!$A$4:$D$435,2,FALSE)</f>
        <v>Привод для секционных ворот SU2000V</v>
      </c>
      <c r="G31" s="238">
        <v>1</v>
      </c>
      <c r="H31" s="239">
        <f>VLOOKUP(E31,'Общий прайс лист'!A:D,4,FALSE)</f>
        <v>43900</v>
      </c>
      <c r="I31" s="791">
        <f>VLOOKUP(C31,'Общий прайс лист'!A:D,4,FALSE)</f>
        <v>46900</v>
      </c>
      <c r="J31" s="792"/>
    </row>
    <row r="32" spans="1:10" s="8" customFormat="1" ht="52.5" customHeight="1" thickBot="1" x14ac:dyDescent="0.3">
      <c r="A32" s="894"/>
      <c r="B32" s="808"/>
      <c r="C32" s="481"/>
      <c r="D32" s="482"/>
      <c r="E32" s="202" t="s">
        <v>1226</v>
      </c>
      <c r="F32" s="202" t="str">
        <f>VLOOKUP(E32,'Общий прайс лист'!$A$4:$D$435,2,FALSE)</f>
        <v>Блок управления DPRO924</v>
      </c>
      <c r="G32" s="202">
        <v>1</v>
      </c>
      <c r="H32" s="202">
        <f>VLOOKUP(E32,'Общий прайс лист'!A:D,4,FALSE)</f>
        <v>16900</v>
      </c>
      <c r="I32" s="793"/>
      <c r="J32" s="794"/>
    </row>
    <row r="33" spans="1:10" s="8" customFormat="1" ht="15" customHeight="1" thickBot="1" x14ac:dyDescent="0.3">
      <c r="A33" s="916"/>
      <c r="B33" s="917"/>
      <c r="C33" s="917"/>
      <c r="D33" s="917"/>
      <c r="E33" s="917"/>
      <c r="F33" s="917"/>
      <c r="G33" s="917"/>
      <c r="H33" s="917"/>
      <c r="I33" s="917"/>
      <c r="J33" s="918"/>
    </row>
    <row r="34" spans="1:10" ht="15" customHeight="1" x14ac:dyDescent="0.25">
      <c r="A34" s="892" t="s">
        <v>2370</v>
      </c>
      <c r="B34" s="807" t="s">
        <v>994</v>
      </c>
      <c r="C34" s="477" t="s">
        <v>2373</v>
      </c>
      <c r="D34" s="478"/>
      <c r="E34" s="238" t="s">
        <v>706</v>
      </c>
      <c r="F34" s="237" t="str">
        <f>VLOOKUP(E34,'Общий прайс лист'!$A$4:$D$435,2,FALSE)</f>
        <v>Привод для секционных ворот SU2000VV</v>
      </c>
      <c r="G34" s="238">
        <v>1</v>
      </c>
      <c r="H34" s="239">
        <f>VLOOKUP(E34,'Общий прайс лист'!A:D,4,FALSE)</f>
        <v>45900</v>
      </c>
      <c r="I34" s="791">
        <f>VLOOKUP(C34,'Общий прайс лист'!A:D,4,FALSE)</f>
        <v>48900</v>
      </c>
      <c r="J34" s="792"/>
    </row>
    <row r="35" spans="1:10" ht="42.75" customHeight="1" thickBot="1" x14ac:dyDescent="0.3">
      <c r="A35" s="894"/>
      <c r="B35" s="808"/>
      <c r="C35" s="481"/>
      <c r="D35" s="482"/>
      <c r="E35" s="202" t="s">
        <v>1226</v>
      </c>
      <c r="F35" s="202" t="str">
        <f>VLOOKUP(E35,'Общий прайс лист'!$A$4:$D$435,2,FALSE)</f>
        <v>Блок управления DPRO924</v>
      </c>
      <c r="G35" s="202">
        <v>1</v>
      </c>
      <c r="H35" s="202">
        <f>VLOOKUP(E35,'Общий прайс лист'!A:D,4,FALSE)</f>
        <v>16900</v>
      </c>
      <c r="I35" s="793"/>
      <c r="J35" s="794"/>
    </row>
    <row r="36" spans="1:10" s="8" customFormat="1" ht="18.75" customHeight="1" thickBot="1" x14ac:dyDescent="0.3">
      <c r="A36" s="916"/>
      <c r="B36" s="917"/>
      <c r="C36" s="917"/>
      <c r="D36" s="917"/>
      <c r="E36" s="917"/>
      <c r="F36" s="917"/>
      <c r="G36" s="917"/>
      <c r="H36" s="917"/>
      <c r="I36" s="917"/>
      <c r="J36" s="918"/>
    </row>
    <row r="37" spans="1:10" s="8" customFormat="1" ht="24" customHeight="1" x14ac:dyDescent="0.25">
      <c r="A37" s="981" t="s">
        <v>1351</v>
      </c>
      <c r="B37" s="807" t="s">
        <v>994</v>
      </c>
      <c r="C37" s="564" t="s">
        <v>1280</v>
      </c>
      <c r="D37" s="846"/>
      <c r="E37" s="236" t="s">
        <v>3081</v>
      </c>
      <c r="F37" s="237" t="str">
        <f>VLOOKUP(E37,'Общий прайс лист'!$A$4:$D$435,2,FALSE)</f>
        <v>Привод для промышленных секционных ворот SWT 70.20 EL15 KE (230 В, 70 Нм, 20 об.мин, вал 25,4 мм, цепь аварийного подъема 10м, IP54)</v>
      </c>
      <c r="G37" s="238">
        <v>1</v>
      </c>
      <c r="H37" s="239">
        <f>VLOOKUP(E37,'Общий прайс лист'!A:D,4,FALSE)</f>
        <v>44900</v>
      </c>
      <c r="I37" s="857">
        <f>VLOOKUP(C37,'Общий прайс лист'!A:D,4,FALSE)</f>
        <v>54900</v>
      </c>
      <c r="J37" s="858"/>
    </row>
    <row r="38" spans="1:10" s="8" customFormat="1" ht="28.5" customHeight="1" x14ac:dyDescent="0.25">
      <c r="A38" s="982"/>
      <c r="B38" s="540"/>
      <c r="C38" s="847"/>
      <c r="D38" s="848"/>
      <c r="E38" s="48" t="s">
        <v>1376</v>
      </c>
      <c r="F38" s="200" t="s">
        <v>1495</v>
      </c>
      <c r="G38" s="199">
        <v>1</v>
      </c>
      <c r="H38" s="201"/>
      <c r="I38" s="859"/>
      <c r="J38" s="860"/>
    </row>
    <row r="39" spans="1:10" s="8" customFormat="1" ht="15" customHeight="1" thickBot="1" x14ac:dyDescent="0.3">
      <c r="A39" s="983"/>
      <c r="B39" s="541"/>
      <c r="C39" s="849"/>
      <c r="D39" s="850"/>
      <c r="E39" s="33" t="s">
        <v>1289</v>
      </c>
      <c r="F39" s="267" t="str">
        <f>VLOOKUP(E39,'Общий прайс лист'!$A$4:$D$435,2,FALSE)</f>
        <v xml:space="preserve">Блок управления D-PRO Action для однофазного двигателя привода 230В , 2,2 кВт, IP65 </v>
      </c>
      <c r="G39" s="268">
        <v>1</v>
      </c>
      <c r="H39" s="92">
        <f>VLOOKUP(E39,'Общий прайс лист'!A:D,4,FALSE)</f>
        <v>15000</v>
      </c>
      <c r="I39" s="861"/>
      <c r="J39" s="862"/>
    </row>
    <row r="40" spans="1:10" s="8" customFormat="1" ht="15" customHeight="1" thickBot="1" x14ac:dyDescent="0.3">
      <c r="A40" s="916"/>
      <c r="B40" s="917"/>
      <c r="C40" s="917"/>
      <c r="D40" s="917"/>
      <c r="E40" s="917"/>
      <c r="F40" s="917"/>
      <c r="G40" s="917"/>
      <c r="H40" s="917"/>
      <c r="I40" s="917"/>
      <c r="J40" s="918"/>
    </row>
    <row r="41" spans="1:10" s="8" customFormat="1" ht="24.75" customHeight="1" x14ac:dyDescent="0.25">
      <c r="A41" s="981" t="s">
        <v>1352</v>
      </c>
      <c r="B41" s="807" t="s">
        <v>994</v>
      </c>
      <c r="C41" s="579" t="s">
        <v>3089</v>
      </c>
      <c r="D41" s="846"/>
      <c r="E41" s="236" t="s">
        <v>3083</v>
      </c>
      <c r="F41" s="237" t="str">
        <f>VLOOKUP(E41,'Общий прайс лист'!$A$4:$D$435,2,FALSE)</f>
        <v>Привод для промышленных секционных ворот SDT-70-20 EL15 KE (400 В, 70 Нм, 20 об.мин, вал 25,4 мм,  цепь аварийного подъема 10м, IP54)</v>
      </c>
      <c r="G41" s="238">
        <v>1</v>
      </c>
      <c r="H41" s="239">
        <f>VLOOKUP(E41,'Общий прайс лист'!A:D,4,FALSE)</f>
        <v>47900</v>
      </c>
      <c r="I41" s="857">
        <f>VLOOKUP(C41,'Общий прайс лист'!A:D,4,FALSE)</f>
        <v>57900</v>
      </c>
      <c r="J41" s="858"/>
    </row>
    <row r="42" spans="1:10" s="8" customFormat="1" ht="24" x14ac:dyDescent="0.25">
      <c r="A42" s="982"/>
      <c r="B42" s="540"/>
      <c r="C42" s="863"/>
      <c r="D42" s="848"/>
      <c r="E42" s="48" t="s">
        <v>1376</v>
      </c>
      <c r="F42" s="200" t="s">
        <v>1495</v>
      </c>
      <c r="G42" s="199">
        <v>1</v>
      </c>
      <c r="H42" s="201"/>
      <c r="I42" s="859"/>
      <c r="J42" s="860"/>
    </row>
    <row r="43" spans="1:10" s="8" customFormat="1" ht="15.75" customHeight="1" thickBot="1" x14ac:dyDescent="0.3">
      <c r="A43" s="983"/>
      <c r="B43" s="541"/>
      <c r="C43" s="864"/>
      <c r="D43" s="850"/>
      <c r="E43" s="33" t="s">
        <v>1292</v>
      </c>
      <c r="F43" s="267" t="str">
        <f>VLOOKUP(E43,'Общий прайс лист'!$A$4:$D$435,2,FALSE)</f>
        <v>Блок управления D-PRO Action для  трехфазного двигателя привода 400 В , 2,2 кВт, IP65</v>
      </c>
      <c r="G43" s="268">
        <v>1</v>
      </c>
      <c r="H43" s="92">
        <f>VLOOKUP(E43,'Общий прайс лист'!A:D,4,FALSE)</f>
        <v>15000</v>
      </c>
      <c r="I43" s="861"/>
      <c r="J43" s="862"/>
    </row>
    <row r="44" spans="1:10" s="8" customFormat="1" ht="15.75" customHeight="1" thickBot="1" x14ac:dyDescent="0.3">
      <c r="A44" s="916"/>
      <c r="B44" s="917"/>
      <c r="C44" s="917"/>
      <c r="D44" s="917"/>
      <c r="E44" s="917"/>
      <c r="F44" s="917"/>
      <c r="G44" s="917"/>
      <c r="H44" s="917"/>
      <c r="I44" s="917"/>
      <c r="J44" s="918"/>
    </row>
    <row r="45" spans="1:10" s="8" customFormat="1" ht="24" customHeight="1" x14ac:dyDescent="0.25">
      <c r="A45" s="981" t="s">
        <v>1353</v>
      </c>
      <c r="B45" s="807" t="s">
        <v>994</v>
      </c>
      <c r="C45" s="579" t="s">
        <v>1281</v>
      </c>
      <c r="D45" s="846"/>
      <c r="E45" s="236" t="s">
        <v>1291</v>
      </c>
      <c r="F45" s="237" t="str">
        <f>VLOOKUP(E45,'Общий прайс лист'!$A$4:$D$435,2,FALSE)</f>
        <v>Привод для промышленных секционных ворот SDN-100-24 (400 В, 100 Нм, 24 об.мин, вал 25,4 мм,  цепь аварийного подъема 10м, IP54)</v>
      </c>
      <c r="G45" s="238">
        <v>1</v>
      </c>
      <c r="H45" s="239">
        <f>VLOOKUP(E45,'Общий прайс лист'!A:D,4,FALSE)</f>
        <v>53900</v>
      </c>
      <c r="I45" s="857">
        <f>VLOOKUP(C45,'Общий прайс лист'!A:D,4,FALSE)</f>
        <v>60900</v>
      </c>
      <c r="J45" s="858"/>
    </row>
    <row r="46" spans="1:10" s="8" customFormat="1" ht="24" x14ac:dyDescent="0.25">
      <c r="A46" s="982"/>
      <c r="B46" s="540"/>
      <c r="C46" s="863"/>
      <c r="D46" s="848"/>
      <c r="E46" s="48" t="s">
        <v>1376</v>
      </c>
      <c r="F46" s="200" t="s">
        <v>1495</v>
      </c>
      <c r="G46" s="199">
        <v>1</v>
      </c>
      <c r="H46" s="201"/>
      <c r="I46" s="859"/>
      <c r="J46" s="860"/>
    </row>
    <row r="47" spans="1:10" s="8" customFormat="1" ht="15.75" customHeight="1" thickBot="1" x14ac:dyDescent="0.3">
      <c r="A47" s="983"/>
      <c r="B47" s="541"/>
      <c r="C47" s="864"/>
      <c r="D47" s="850"/>
      <c r="E47" s="33" t="s">
        <v>1292</v>
      </c>
      <c r="F47" s="267" t="str">
        <f>VLOOKUP(E47,'Общий прайс лист'!$A$4:$D$435,2,FALSE)</f>
        <v>Блок управления D-PRO Action для  трехфазного двигателя привода 400 В , 2,2 кВт, IP65</v>
      </c>
      <c r="G47" s="268">
        <v>1</v>
      </c>
      <c r="H47" s="92">
        <f>VLOOKUP(E47,'Общий прайс лист'!A:D,4,FALSE)</f>
        <v>15000</v>
      </c>
      <c r="I47" s="861"/>
      <c r="J47" s="862"/>
    </row>
    <row r="48" spans="1:10" s="8" customFormat="1" ht="15.75" customHeight="1" thickBot="1" x14ac:dyDescent="0.3">
      <c r="A48" s="916"/>
      <c r="B48" s="917"/>
      <c r="C48" s="917"/>
      <c r="D48" s="917"/>
      <c r="E48" s="917"/>
      <c r="F48" s="917"/>
      <c r="G48" s="917"/>
      <c r="H48" s="917"/>
      <c r="I48" s="917"/>
      <c r="J48" s="918"/>
    </row>
    <row r="49" spans="1:10" s="8" customFormat="1" ht="44.25" customHeight="1" x14ac:dyDescent="0.25">
      <c r="A49" s="981" t="s">
        <v>1354</v>
      </c>
      <c r="B49" s="807" t="s">
        <v>994</v>
      </c>
      <c r="C49" s="579" t="s">
        <v>1282</v>
      </c>
      <c r="D49" s="846"/>
      <c r="E49" s="236" t="s">
        <v>1306</v>
      </c>
      <c r="F49" s="237" t="str">
        <f>VLOOKUP(E49,'Общий прайс лист'!$A$4:$D$435,2,FALSE)</f>
        <v>Привод для промышленных секционных ворот SDN-120-20 (400 В, 120 Нм, 20 об.мин, вал 25,4 мм,  цепь аварийного подъема 10м, IP54)</v>
      </c>
      <c r="G49" s="238">
        <v>1</v>
      </c>
      <c r="H49" s="239">
        <f>VLOOKUP(E49,'Общий прайс лист'!A:D,4,FALSE)</f>
        <v>56900</v>
      </c>
      <c r="I49" s="857">
        <f>VLOOKUP(C49,'Общий прайс лист'!A:D,4,FALSE)</f>
        <v>63900</v>
      </c>
      <c r="J49" s="858"/>
    </row>
    <row r="50" spans="1:10" s="8" customFormat="1" ht="26.25" customHeight="1" x14ac:dyDescent="0.25">
      <c r="A50" s="982"/>
      <c r="B50" s="540"/>
      <c r="C50" s="863"/>
      <c r="D50" s="848"/>
      <c r="E50" s="48" t="s">
        <v>1376</v>
      </c>
      <c r="F50" s="200" t="s">
        <v>1495</v>
      </c>
      <c r="G50" s="199">
        <v>1</v>
      </c>
      <c r="H50" s="201"/>
      <c r="I50" s="859"/>
      <c r="J50" s="860"/>
    </row>
    <row r="51" spans="1:10" s="8" customFormat="1" ht="15.75" customHeight="1" thickBot="1" x14ac:dyDescent="0.3">
      <c r="A51" s="983"/>
      <c r="B51" s="541"/>
      <c r="C51" s="864"/>
      <c r="D51" s="850"/>
      <c r="E51" s="33" t="s">
        <v>1292</v>
      </c>
      <c r="F51" s="267" t="str">
        <f>VLOOKUP(E51,'Общий прайс лист'!$A$4:$D$435,2,FALSE)</f>
        <v>Блок управления D-PRO Action для  трехфазного двигателя привода 400 В , 2,2 кВт, IP65</v>
      </c>
      <c r="G51" s="268">
        <v>1</v>
      </c>
      <c r="H51" s="92">
        <f>VLOOKUP(E51,'Общий прайс лист'!A:D,4,FALSE)</f>
        <v>15000</v>
      </c>
      <c r="I51" s="861"/>
      <c r="J51" s="862"/>
    </row>
    <row r="52" spans="1:10" s="8" customFormat="1" ht="15.75" customHeight="1" thickBot="1" x14ac:dyDescent="0.3">
      <c r="A52" s="916"/>
      <c r="B52" s="917"/>
      <c r="C52" s="917"/>
      <c r="D52" s="917"/>
      <c r="E52" s="917"/>
      <c r="F52" s="917"/>
      <c r="G52" s="917"/>
      <c r="H52" s="917"/>
      <c r="I52" s="917"/>
      <c r="J52" s="918"/>
    </row>
    <row r="53" spans="1:10" s="8" customFormat="1" ht="24" customHeight="1" x14ac:dyDescent="0.25">
      <c r="A53" s="981" t="s">
        <v>1355</v>
      </c>
      <c r="B53" s="807" t="s">
        <v>994</v>
      </c>
      <c r="C53" s="579" t="s">
        <v>1283</v>
      </c>
      <c r="D53" s="846"/>
      <c r="E53" s="236" t="s">
        <v>1293</v>
      </c>
      <c r="F53" s="237" t="str">
        <f>VLOOKUP(E53,'Общий прайс лист'!$A$4:$D$435,2,FALSE)</f>
        <v>Привод для промышленных секционных ворот SDN-140-20 (400 В, 140 Нм, 20 об.мин, вал 25,4 мм, цепь аварийного подъема 10м, IP54)</v>
      </c>
      <c r="G53" s="238">
        <v>1</v>
      </c>
      <c r="H53" s="239">
        <f>VLOOKUP(E53,'Общий прайс лист'!A:D,4,FALSE)</f>
        <v>55900</v>
      </c>
      <c r="I53" s="857">
        <f>VLOOKUP(C53,'Общий прайс лист'!A:D,4,FALSE)</f>
        <v>66900</v>
      </c>
      <c r="J53" s="858"/>
    </row>
    <row r="54" spans="1:10" s="8" customFormat="1" ht="24" x14ac:dyDescent="0.25">
      <c r="A54" s="982"/>
      <c r="B54" s="540"/>
      <c r="C54" s="863"/>
      <c r="D54" s="848"/>
      <c r="E54" s="48" t="s">
        <v>1376</v>
      </c>
      <c r="F54" s="200" t="s">
        <v>1496</v>
      </c>
      <c r="G54" s="199">
        <v>1</v>
      </c>
      <c r="H54" s="201"/>
      <c r="I54" s="859"/>
      <c r="J54" s="860"/>
    </row>
    <row r="55" spans="1:10" s="8" customFormat="1" ht="41.25" customHeight="1" thickBot="1" x14ac:dyDescent="0.3">
      <c r="A55" s="983"/>
      <c r="B55" s="541"/>
      <c r="C55" s="864"/>
      <c r="D55" s="850"/>
      <c r="E55" s="33" t="s">
        <v>1292</v>
      </c>
      <c r="F55" s="267" t="str">
        <f>VLOOKUP(E55,'Общий прайс лист'!$A$4:$D$435,2,FALSE)</f>
        <v>Блок управления D-PRO Action для  трехфазного двигателя привода 400 В , 2,2 кВт, IP65</v>
      </c>
      <c r="G55" s="268">
        <v>1</v>
      </c>
      <c r="H55" s="92">
        <f>VLOOKUP(E55,'Общий прайс лист'!A:D,4,FALSE)</f>
        <v>15000</v>
      </c>
      <c r="I55" s="861"/>
      <c r="J55" s="862"/>
    </row>
    <row r="56" spans="1:10" s="8" customFormat="1" ht="22.5" customHeight="1" thickBot="1" x14ac:dyDescent="0.3">
      <c r="A56" s="916"/>
      <c r="B56" s="917"/>
      <c r="C56" s="917"/>
      <c r="D56" s="917"/>
      <c r="E56" s="917"/>
      <c r="F56" s="917"/>
      <c r="G56" s="917"/>
      <c r="H56" s="917"/>
      <c r="I56" s="917"/>
      <c r="J56" s="918"/>
    </row>
    <row r="57" spans="1:10" s="8" customFormat="1" ht="26.25" customHeight="1" x14ac:dyDescent="0.25">
      <c r="A57" s="981" t="s">
        <v>1351</v>
      </c>
      <c r="B57" s="807" t="s">
        <v>994</v>
      </c>
      <c r="C57" s="851" t="s">
        <v>1284</v>
      </c>
      <c r="D57" s="852"/>
      <c r="E57" s="29" t="s">
        <v>3081</v>
      </c>
      <c r="F57" s="197" t="str">
        <f>VLOOKUP(E57,'Общий прайс лист'!$A$4:$D$435,2,FALSE)</f>
        <v>Привод для промышленных секционных ворот SWT 70.20 EL15 KE (230 В, 70 Нм, 20 об.мин, вал 25,4 мм, цепь аварийного подъема 10м, IP54)</v>
      </c>
      <c r="G57" s="196">
        <v>1</v>
      </c>
      <c r="H57" s="198">
        <f>VLOOKUP(E57,'Общий прайс лист'!A:D,4,FALSE)</f>
        <v>44900</v>
      </c>
      <c r="I57" s="865">
        <f>VLOOKUP(C57,'Общий прайс лист'!A:D,4,FALSE)</f>
        <v>65900</v>
      </c>
      <c r="J57" s="866"/>
    </row>
    <row r="58" spans="1:10" ht="24" x14ac:dyDescent="0.25">
      <c r="A58" s="982"/>
      <c r="B58" s="540"/>
      <c r="C58" s="853"/>
      <c r="D58" s="854"/>
      <c r="E58" s="240" t="s">
        <v>1376</v>
      </c>
      <c r="F58" s="241" t="s">
        <v>1495</v>
      </c>
      <c r="G58" s="242">
        <v>1</v>
      </c>
      <c r="H58" s="243"/>
      <c r="I58" s="867"/>
      <c r="J58" s="868"/>
    </row>
    <row r="59" spans="1:10" s="8" customFormat="1" ht="15.75" customHeight="1" thickBot="1" x14ac:dyDescent="0.3">
      <c r="A59" s="983"/>
      <c r="B59" s="541"/>
      <c r="C59" s="855"/>
      <c r="D59" s="856"/>
      <c r="E59" s="266" t="s">
        <v>1294</v>
      </c>
      <c r="F59" s="269" t="str">
        <f>VLOOKUP(E59,'Общий прайс лист'!$A$4:$D$435,2,FALSE)</f>
        <v>Блок управления D-PRO Automatic для однофазного двигателя привода 230 В, 2,2 кВт, IP65</v>
      </c>
      <c r="G59" s="270">
        <v>1</v>
      </c>
      <c r="H59" s="271">
        <f>VLOOKUP(E59,'Общий прайс лист'!A:D,4,FALSE)</f>
        <v>25000</v>
      </c>
      <c r="I59" s="869"/>
      <c r="J59" s="870"/>
    </row>
    <row r="60" spans="1:10" s="8" customFormat="1" ht="20.25" customHeight="1" thickBot="1" x14ac:dyDescent="0.3">
      <c r="A60" s="916"/>
      <c r="B60" s="917"/>
      <c r="C60" s="917"/>
      <c r="D60" s="917"/>
      <c r="E60" s="917"/>
      <c r="F60" s="917"/>
      <c r="G60" s="917"/>
      <c r="H60" s="917"/>
      <c r="I60" s="917"/>
      <c r="J60" s="918"/>
    </row>
    <row r="61" spans="1:10" s="8" customFormat="1" ht="24" customHeight="1" x14ac:dyDescent="0.25">
      <c r="A61" s="981" t="s">
        <v>1352</v>
      </c>
      <c r="B61" s="807" t="s">
        <v>994</v>
      </c>
      <c r="C61" s="851" t="s">
        <v>3090</v>
      </c>
      <c r="D61" s="852"/>
      <c r="E61" s="29" t="s">
        <v>3083</v>
      </c>
      <c r="F61" s="197" t="str">
        <f>VLOOKUP(E61,'Общий прайс лист'!$A$4:$D$435,2,FALSE)</f>
        <v>Привод для промышленных секционных ворот SDT-70-20 EL15 KE (400 В, 70 Нм, 20 об.мин, вал 25,4 мм,  цепь аварийного подъема 10м, IP54)</v>
      </c>
      <c r="G61" s="196">
        <v>1</v>
      </c>
      <c r="H61" s="198">
        <f>VLOOKUP(E61,'Общий прайс лист'!A:D,4,FALSE)</f>
        <v>47900</v>
      </c>
      <c r="I61" s="865">
        <f>VLOOKUP(C61,'Общий прайс лист'!A:D,4,FALSE)</f>
        <v>68900</v>
      </c>
      <c r="J61" s="866"/>
    </row>
    <row r="62" spans="1:10" ht="24" x14ac:dyDescent="0.25">
      <c r="A62" s="982"/>
      <c r="B62" s="540"/>
      <c r="C62" s="853"/>
      <c r="D62" s="854"/>
      <c r="E62" s="240" t="s">
        <v>1376</v>
      </c>
      <c r="F62" s="241" t="s">
        <v>1495</v>
      </c>
      <c r="G62" s="242">
        <v>1</v>
      </c>
      <c r="H62" s="243"/>
      <c r="I62" s="867"/>
      <c r="J62" s="868"/>
    </row>
    <row r="63" spans="1:10" s="8" customFormat="1" ht="32.25" customHeight="1" thickBot="1" x14ac:dyDescent="0.3">
      <c r="A63" s="983"/>
      <c r="B63" s="541"/>
      <c r="C63" s="855"/>
      <c r="D63" s="856"/>
      <c r="E63" s="266" t="s">
        <v>1295</v>
      </c>
      <c r="F63" s="269" t="str">
        <f>VLOOKUP(E63,'Общий прайс лист'!$A$4:$D$435,2,FALSE)</f>
        <v>Блок управления D-PRO Automatic для трехфазного двигателя привода 400 В, 2,2 кВт, IP65</v>
      </c>
      <c r="G63" s="270">
        <v>1</v>
      </c>
      <c r="H63" s="271">
        <f>VLOOKUP(E63,'Общий прайс лист'!A:D,4,FALSE)</f>
        <v>25000</v>
      </c>
      <c r="I63" s="869"/>
      <c r="J63" s="870"/>
    </row>
    <row r="64" spans="1:10" s="8" customFormat="1" ht="24" customHeight="1" thickBot="1" x14ac:dyDescent="0.3">
      <c r="A64" s="916"/>
      <c r="B64" s="917"/>
      <c r="C64" s="917"/>
      <c r="D64" s="917"/>
      <c r="E64" s="917"/>
      <c r="F64" s="917"/>
      <c r="G64" s="917"/>
      <c r="H64" s="917"/>
      <c r="I64" s="917"/>
      <c r="J64" s="918"/>
    </row>
    <row r="65" spans="1:10" s="8" customFormat="1" ht="27.75" customHeight="1" x14ac:dyDescent="0.25">
      <c r="A65" s="981" t="s">
        <v>1353</v>
      </c>
      <c r="B65" s="807" t="s">
        <v>994</v>
      </c>
      <c r="C65" s="851" t="s">
        <v>1285</v>
      </c>
      <c r="D65" s="852"/>
      <c r="E65" s="29" t="s">
        <v>1291</v>
      </c>
      <c r="F65" s="197" t="str">
        <f>VLOOKUP(E65,'Общий прайс лист'!$A$4:$D$435,2,FALSE)</f>
        <v>Привод для промышленных секционных ворот SDN-100-24 (400 В, 100 Нм, 24 об.мин, вал 25,4 мм,  цепь аварийного подъема 10м, IP54)</v>
      </c>
      <c r="G65" s="196">
        <v>1</v>
      </c>
      <c r="H65" s="198">
        <f>VLOOKUP(E65,'Общий прайс лист'!A:D,4,FALSE)</f>
        <v>53900</v>
      </c>
      <c r="I65" s="865">
        <f>VLOOKUP(C65,'Общий прайс лист'!A:D,4,FALSE)</f>
        <v>71900</v>
      </c>
      <c r="J65" s="866"/>
    </row>
    <row r="66" spans="1:10" s="8" customFormat="1" ht="24" x14ac:dyDescent="0.25">
      <c r="A66" s="982"/>
      <c r="B66" s="540"/>
      <c r="C66" s="853"/>
      <c r="D66" s="854"/>
      <c r="E66" s="240" t="s">
        <v>1376</v>
      </c>
      <c r="F66" s="241" t="s">
        <v>1495</v>
      </c>
      <c r="G66" s="242">
        <v>1</v>
      </c>
      <c r="H66" s="243"/>
      <c r="I66" s="867"/>
      <c r="J66" s="868"/>
    </row>
    <row r="67" spans="1:10" s="8" customFormat="1" ht="15.75" customHeight="1" thickBot="1" x14ac:dyDescent="0.3">
      <c r="A67" s="983"/>
      <c r="B67" s="541"/>
      <c r="C67" s="855"/>
      <c r="D67" s="856"/>
      <c r="E67" s="266" t="s">
        <v>1295</v>
      </c>
      <c r="F67" s="269" t="str">
        <f>VLOOKUP(E67,'Общий прайс лист'!$A$4:$D$435,2,FALSE)</f>
        <v>Блок управления D-PRO Automatic для трехфазного двигателя привода 400 В, 2,2 кВт, IP65</v>
      </c>
      <c r="G67" s="270">
        <v>1</v>
      </c>
      <c r="H67" s="271">
        <f>VLOOKUP(E67,'Общий прайс лист'!A:D,4,FALSE)</f>
        <v>25000</v>
      </c>
      <c r="I67" s="869"/>
      <c r="J67" s="870"/>
    </row>
    <row r="68" spans="1:10" s="8" customFormat="1" ht="21" customHeight="1" thickBot="1" x14ac:dyDescent="0.3">
      <c r="A68" s="916"/>
      <c r="B68" s="917"/>
      <c r="C68" s="917"/>
      <c r="D68" s="917"/>
      <c r="E68" s="917"/>
      <c r="F68" s="917"/>
      <c r="G68" s="917"/>
      <c r="H68" s="917"/>
      <c r="I68" s="917"/>
      <c r="J68" s="918"/>
    </row>
    <row r="69" spans="1:10" s="8" customFormat="1" ht="24" customHeight="1" x14ac:dyDescent="0.25">
      <c r="A69" s="981" t="s">
        <v>1354</v>
      </c>
      <c r="B69" s="807" t="s">
        <v>994</v>
      </c>
      <c r="C69" s="851" t="s">
        <v>1286</v>
      </c>
      <c r="D69" s="852"/>
      <c r="E69" s="29" t="s">
        <v>1306</v>
      </c>
      <c r="F69" s="197" t="str">
        <f>VLOOKUP(E69,'Общий прайс лист'!$A$4:$D$435,2,FALSE)</f>
        <v>Привод для промышленных секционных ворот SDN-120-20 (400 В, 120 Нм, 20 об.мин, вал 25,4 мм,  цепь аварийного подъема 10м, IP54)</v>
      </c>
      <c r="G69" s="196">
        <v>1</v>
      </c>
      <c r="H69" s="198">
        <f>VLOOKUP(E69,'Общий прайс лист'!A:D,4,FALSE)</f>
        <v>56900</v>
      </c>
      <c r="I69" s="865">
        <f>VLOOKUP(C69,'Общий прайс лист'!A:D,4,FALSE)</f>
        <v>74900</v>
      </c>
      <c r="J69" s="866"/>
    </row>
    <row r="70" spans="1:10" s="8" customFormat="1" ht="24" x14ac:dyDescent="0.25">
      <c r="A70" s="982"/>
      <c r="B70" s="540"/>
      <c r="C70" s="853"/>
      <c r="D70" s="854"/>
      <c r="E70" s="240" t="s">
        <v>1376</v>
      </c>
      <c r="F70" s="241" t="s">
        <v>1495</v>
      </c>
      <c r="G70" s="242">
        <v>1</v>
      </c>
      <c r="H70" s="243"/>
      <c r="I70" s="867"/>
      <c r="J70" s="868"/>
    </row>
    <row r="71" spans="1:10" s="8" customFormat="1" ht="46.5" customHeight="1" thickBot="1" x14ac:dyDescent="0.3">
      <c r="A71" s="983"/>
      <c r="B71" s="541"/>
      <c r="C71" s="855"/>
      <c r="D71" s="856"/>
      <c r="E71" s="266" t="s">
        <v>1295</v>
      </c>
      <c r="F71" s="269" t="str">
        <f>VLOOKUP(E71,'Общий прайс лист'!$A$4:$D$435,2,FALSE)</f>
        <v>Блок управления D-PRO Automatic для трехфазного двигателя привода 400 В, 2,2 кВт, IP65</v>
      </c>
      <c r="G71" s="270">
        <v>1</v>
      </c>
      <c r="H71" s="271">
        <f>VLOOKUP(E71,'Общий прайс лист'!A:D,4,FALSE)</f>
        <v>25000</v>
      </c>
      <c r="I71" s="869"/>
      <c r="J71" s="870"/>
    </row>
    <row r="72" spans="1:10" s="8" customFormat="1" ht="24.75" customHeight="1" thickBot="1" x14ac:dyDescent="0.3">
      <c r="A72" s="916"/>
      <c r="B72" s="917"/>
      <c r="C72" s="917"/>
      <c r="D72" s="917"/>
      <c r="E72" s="917"/>
      <c r="F72" s="917"/>
      <c r="G72" s="917"/>
      <c r="H72" s="917"/>
      <c r="I72" s="917"/>
      <c r="J72" s="918"/>
    </row>
    <row r="73" spans="1:10" s="8" customFormat="1" ht="24" customHeight="1" x14ac:dyDescent="0.25">
      <c r="A73" s="981" t="s">
        <v>1355</v>
      </c>
      <c r="B73" s="807" t="s">
        <v>994</v>
      </c>
      <c r="C73" s="851" t="s">
        <v>1287</v>
      </c>
      <c r="D73" s="852"/>
      <c r="E73" s="29" t="s">
        <v>1293</v>
      </c>
      <c r="F73" s="197" t="str">
        <f>VLOOKUP(E73,'Общий прайс лист'!$A$4:$D$435,2,FALSE)</f>
        <v>Привод для промышленных секционных ворот SDN-140-20 (400 В, 140 Нм, 20 об.мин, вал 25,4 мм, цепь аварийного подъема 10м, IP54)</v>
      </c>
      <c r="G73" s="196">
        <v>1</v>
      </c>
      <c r="H73" s="198">
        <f>VLOOKUP(E73,'Общий прайс лист'!A:D,4,FALSE)</f>
        <v>55900</v>
      </c>
      <c r="I73" s="865">
        <f>VLOOKUP(C73,'Общий прайс лист'!A:D,4,FALSE)</f>
        <v>77900</v>
      </c>
      <c r="J73" s="866"/>
    </row>
    <row r="74" spans="1:10" s="8" customFormat="1" ht="24" x14ac:dyDescent="0.25">
      <c r="A74" s="982"/>
      <c r="B74" s="540"/>
      <c r="C74" s="853"/>
      <c r="D74" s="854"/>
      <c r="E74" s="240" t="s">
        <v>1376</v>
      </c>
      <c r="F74" s="241" t="s">
        <v>1496</v>
      </c>
      <c r="G74" s="242">
        <v>1</v>
      </c>
      <c r="H74" s="243"/>
      <c r="I74" s="867"/>
      <c r="J74" s="868"/>
    </row>
    <row r="75" spans="1:10" s="8" customFormat="1" ht="15.75" customHeight="1" thickBot="1" x14ac:dyDescent="0.3">
      <c r="A75" s="983"/>
      <c r="B75" s="541"/>
      <c r="C75" s="855"/>
      <c r="D75" s="856"/>
      <c r="E75" s="266" t="s">
        <v>1295</v>
      </c>
      <c r="F75" s="269" t="str">
        <f>VLOOKUP(E75,'Общий прайс лист'!$A$4:$D$435,2,FALSE)</f>
        <v>Блок управления D-PRO Automatic для трехфазного двигателя привода 400 В, 2,2 кВт, IP65</v>
      </c>
      <c r="G75" s="270">
        <v>1</v>
      </c>
      <c r="H75" s="271">
        <f>VLOOKUP(E75,'Общий прайс лист'!A:D,4,FALSE)</f>
        <v>25000</v>
      </c>
      <c r="I75" s="869"/>
      <c r="J75" s="870"/>
    </row>
    <row r="76" spans="1:10" s="8" customFormat="1" ht="24" x14ac:dyDescent="0.25">
      <c r="A76" s="518" t="s">
        <v>996</v>
      </c>
      <c r="B76" s="519"/>
      <c r="C76" s="519"/>
      <c r="D76" s="519"/>
      <c r="E76" s="278" t="s">
        <v>1314</v>
      </c>
      <c r="F76" s="12" t="s">
        <v>1344</v>
      </c>
      <c r="G76" s="9"/>
      <c r="H76" s="145">
        <v>7900</v>
      </c>
      <c r="I76" s="279"/>
      <c r="J76" s="280"/>
    </row>
    <row r="77" spans="1:10" s="8" customFormat="1" ht="24" x14ac:dyDescent="0.25">
      <c r="A77" s="520"/>
      <c r="B77" s="521"/>
      <c r="C77" s="521"/>
      <c r="D77" s="521"/>
      <c r="E77" s="285" t="s">
        <v>1317</v>
      </c>
      <c r="F77" s="10" t="str">
        <f>VLOOKUP(E77,'Общий прайс лист'!$A$4:$D$435,2,FALSE)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G77" s="4"/>
      <c r="H77" s="144">
        <f>VLOOKUP(E77,'Общий прайс лист'!A:D,4,FALSE)</f>
        <v>3900</v>
      </c>
      <c r="I77" s="186"/>
      <c r="J77" s="187"/>
    </row>
    <row r="78" spans="1:10" s="8" customFormat="1" ht="24" customHeight="1" thickBot="1" x14ac:dyDescent="0.3">
      <c r="A78" s="523"/>
      <c r="B78" s="524"/>
      <c r="C78" s="524"/>
      <c r="D78" s="524"/>
      <c r="E78" s="281" t="s">
        <v>1315</v>
      </c>
      <c r="F78" s="282" t="s">
        <v>1316</v>
      </c>
      <c r="G78" s="283"/>
      <c r="H78" s="284">
        <v>5900</v>
      </c>
      <c r="I78" s="188"/>
      <c r="J78" s="189"/>
    </row>
    <row r="79" spans="1:10" s="8" customFormat="1" x14ac:dyDescent="0.25">
      <c r="A79" s="984"/>
      <c r="B79" s="13"/>
      <c r="C79" s="114"/>
      <c r="D79" s="114"/>
      <c r="E79" s="16" t="s">
        <v>1226</v>
      </c>
      <c r="F79" s="16" t="str">
        <f>VLOOKUP(E79,'Общий прайс лист'!$A$4:$D$435,2,FALSE)</f>
        <v>Блок управления DPRO924</v>
      </c>
      <c r="G79" s="16" t="s">
        <v>569</v>
      </c>
      <c r="H79" s="147">
        <f>VLOOKUP(E79,'Общий прайс лист'!A:D,4,FALSE)</f>
        <v>16900</v>
      </c>
      <c r="I79" s="106"/>
      <c r="J79" s="106"/>
    </row>
    <row r="80" spans="1:10" s="8" customFormat="1" x14ac:dyDescent="0.25">
      <c r="A80" s="984"/>
      <c r="B80" s="13"/>
      <c r="C80" s="114"/>
      <c r="D80" s="114"/>
      <c r="E80" s="10" t="s">
        <v>711</v>
      </c>
      <c r="F80" s="10" t="str">
        <f>VLOOKUP(E80,'Общий прайс лист'!$A$4:$D$435,2,FALSE)</f>
        <v>Вал с 18-зубчатой шестерней CRA1</v>
      </c>
      <c r="G80" s="10" t="s">
        <v>569</v>
      </c>
      <c r="H80" s="146">
        <f>VLOOKUP(E80,'Общий прайс лист'!A:D,4,FALSE)</f>
        <v>3900</v>
      </c>
      <c r="I80" s="106"/>
      <c r="J80" s="106"/>
    </row>
    <row r="81" spans="1:10" s="8" customFormat="1" x14ac:dyDescent="0.25">
      <c r="A81" s="984"/>
      <c r="B81" s="13"/>
      <c r="C81" s="114"/>
      <c r="D81" s="114"/>
      <c r="E81" s="10" t="s">
        <v>712</v>
      </c>
      <c r="F81" s="10" t="str">
        <f>VLOOKUP(E81,'Общий прайс лист'!$A$4:$D$435,2,FALSE)</f>
        <v>Муфта для цепи CRA2</v>
      </c>
      <c r="G81" s="10" t="s">
        <v>569</v>
      </c>
      <c r="H81" s="146">
        <f>VLOOKUP(E81,'Общий прайс лист'!A:D,4,FALSE)</f>
        <v>300</v>
      </c>
      <c r="I81" s="106"/>
      <c r="J81" s="106"/>
    </row>
    <row r="82" spans="1:10" s="8" customFormat="1" x14ac:dyDescent="0.25">
      <c r="A82" s="984"/>
      <c r="B82" s="13"/>
      <c r="C82" s="114"/>
      <c r="D82" s="114"/>
      <c r="E82" s="10" t="s">
        <v>713</v>
      </c>
      <c r="F82" s="10" t="str">
        <f>VLOOKUP(E82,'Общий прайс лист'!$A$4:$D$435,2,FALSE)</f>
        <v>Цепь 1/2'' с муфтой, 1000мм CRA3</v>
      </c>
      <c r="G82" s="10" t="s">
        <v>569</v>
      </c>
      <c r="H82" s="146">
        <f>VLOOKUP(E82,'Общий прайс лист'!A:D,4,FALSE)</f>
        <v>1450</v>
      </c>
      <c r="I82" s="106"/>
      <c r="J82" s="106"/>
    </row>
    <row r="83" spans="1:10" s="8" customFormat="1" x14ac:dyDescent="0.25">
      <c r="A83" s="984"/>
      <c r="B83" s="13"/>
      <c r="C83" s="114"/>
      <c r="D83" s="114"/>
      <c r="E83" s="10" t="s">
        <v>714</v>
      </c>
      <c r="F83" s="10" t="str">
        <f>VLOOKUP(E83,'Общий прайс лист'!$A$4:$D$435,2,FALSE)</f>
        <v>Цепь 1/2'' с муфтой, 5000мм CRA4</v>
      </c>
      <c r="G83" s="10" t="s">
        <v>569</v>
      </c>
      <c r="H83" s="146">
        <f>VLOOKUP(E83,'Общий прайс лист'!A:D,4,FALSE)</f>
        <v>6700</v>
      </c>
      <c r="I83" s="106"/>
      <c r="J83" s="106"/>
    </row>
    <row r="84" spans="1:10" s="8" customFormat="1" x14ac:dyDescent="0.25">
      <c r="A84" s="984"/>
      <c r="B84" s="13"/>
      <c r="C84" s="114"/>
      <c r="D84" s="114"/>
      <c r="E84" s="16" t="s">
        <v>715</v>
      </c>
      <c r="F84" s="16" t="str">
        <f>VLOOKUP(E84,'Общий прайс лист'!$A$4:$D$435,2,FALSE)</f>
        <v>Устройство натяжения цепи CRA5</v>
      </c>
      <c r="G84" s="16" t="s">
        <v>569</v>
      </c>
      <c r="H84" s="147">
        <f>VLOOKUP(E84,'Общий прайс лист'!A:D,4,FALSE)</f>
        <v>10700</v>
      </c>
      <c r="I84" s="106"/>
      <c r="J84" s="106"/>
    </row>
    <row r="85" spans="1:10" s="8" customFormat="1" ht="24" customHeight="1" x14ac:dyDescent="0.25">
      <c r="A85" s="984"/>
      <c r="B85" s="13"/>
      <c r="C85" s="114"/>
      <c r="D85" s="114"/>
      <c r="E85" s="10" t="s">
        <v>716</v>
      </c>
      <c r="F85" s="10" t="str">
        <f>VLOOKUP(E85,'Общий прайс лист'!$A$4:$D$435,2,FALSE)</f>
        <v>Шестерня 36-зубчатая CRA6</v>
      </c>
      <c r="G85" s="10" t="s">
        <v>569</v>
      </c>
      <c r="H85" s="146">
        <f>VLOOKUP(E85,'Общий прайс лист'!A:D,4,FALSE)</f>
        <v>4100</v>
      </c>
      <c r="I85" s="106"/>
      <c r="J85" s="106"/>
    </row>
    <row r="86" spans="1:10" s="8" customFormat="1" x14ac:dyDescent="0.25">
      <c r="A86" s="984"/>
      <c r="B86" s="13"/>
      <c r="C86" s="114"/>
      <c r="D86" s="114"/>
      <c r="E86" s="10" t="s">
        <v>717</v>
      </c>
      <c r="F86" s="10" t="str">
        <f>VLOOKUP(E86,'Общий прайс лист'!$A$4:$D$435,2,FALSE)</f>
        <v>Шестерня 18-зубчатая CRA7</v>
      </c>
      <c r="G86" s="10" t="s">
        <v>569</v>
      </c>
      <c r="H86" s="146">
        <f>VLOOKUP(E86,'Общий прайс лист'!A:D,4,FALSE)</f>
        <v>2700</v>
      </c>
      <c r="I86" s="106"/>
      <c r="J86" s="106"/>
    </row>
    <row r="87" spans="1:10" s="8" customFormat="1" x14ac:dyDescent="0.25">
      <c r="A87" s="984"/>
      <c r="B87" s="13"/>
      <c r="C87" s="114"/>
      <c r="D87" s="114"/>
      <c r="E87" s="10" t="s">
        <v>718</v>
      </c>
      <c r="F87" s="10" t="str">
        <f>VLOOKUP(E87,'Общий прайс лист'!$A$4:$D$435,2,FALSE)</f>
        <v>Кронштейн крепления CRA8</v>
      </c>
      <c r="G87" s="10" t="s">
        <v>569</v>
      </c>
      <c r="H87" s="146">
        <f>VLOOKUP(E87,'Общий прайс лист'!A:D,4,FALSE)</f>
        <v>3600</v>
      </c>
      <c r="I87" s="106"/>
      <c r="J87" s="106"/>
    </row>
    <row r="88" spans="1:10" s="8" customFormat="1" x14ac:dyDescent="0.25">
      <c r="A88" s="984"/>
      <c r="B88" s="13"/>
      <c r="C88" s="114"/>
      <c r="D88" s="114"/>
      <c r="E88" s="10" t="s">
        <v>719</v>
      </c>
      <c r="F88" s="10" t="str">
        <f>VLOOKUP(E88,'Общий прайс лист'!$A$4:$D$435,2,FALSE)</f>
        <v>Адаптер для вала CRA9</v>
      </c>
      <c r="G88" s="10" t="s">
        <v>569</v>
      </c>
      <c r="H88" s="146">
        <f>VLOOKUP(E88,'Общий прайс лист'!A:D,4,FALSE)</f>
        <v>5800</v>
      </c>
      <c r="I88" s="106"/>
      <c r="J88" s="106"/>
    </row>
    <row r="89" spans="1:10" s="8" customFormat="1" x14ac:dyDescent="0.25">
      <c r="A89" s="984"/>
      <c r="B89" s="13"/>
      <c r="C89" s="114"/>
      <c r="D89" s="114"/>
      <c r="E89" s="10" t="s">
        <v>18</v>
      </c>
      <c r="F89" s="10" t="str">
        <f>VLOOKUP(E89,'Общий прайс лист'!$A$4:$D$435,2,FALSE)</f>
        <v>Переключатель замковый с механизмом разблокировки KIO</v>
      </c>
      <c r="G89" s="10" t="s">
        <v>569</v>
      </c>
      <c r="H89" s="146">
        <f>VLOOKUP(E89,'Общий прайс лист'!A:D,4,FALSE)</f>
        <v>5250</v>
      </c>
      <c r="I89" s="106"/>
      <c r="J89" s="106"/>
    </row>
    <row r="90" spans="1:10" s="8" customFormat="1" x14ac:dyDescent="0.25">
      <c r="A90" s="984"/>
      <c r="B90" s="13"/>
      <c r="C90" s="114"/>
      <c r="D90" s="114"/>
      <c r="E90" s="10" t="s">
        <v>17</v>
      </c>
      <c r="F90" s="10" t="str">
        <f>VLOOKUP(E90,'Общий прайс лист'!$A$4:$D$435,2,FALSE)</f>
        <v>Металлический трос разблокировки для KIO KA1</v>
      </c>
      <c r="G90" s="10" t="s">
        <v>569</v>
      </c>
      <c r="H90" s="146">
        <f>VLOOKUP(E90,'Общий прайс лист'!A:D,4,FALSE)</f>
        <v>1550</v>
      </c>
      <c r="I90" s="106"/>
      <c r="J90" s="106"/>
    </row>
    <row r="91" spans="1:10" s="8" customFormat="1" ht="24" customHeight="1" x14ac:dyDescent="0.25">
      <c r="A91" s="984"/>
      <c r="B91" s="13"/>
      <c r="C91" s="114"/>
      <c r="D91" s="114"/>
      <c r="E91" s="10" t="s">
        <v>701</v>
      </c>
      <c r="F91" s="10" t="str">
        <f>VLOOKUP(E91,'Общий прайс лист'!$A$4:$D$435,2,FALSE)</f>
        <v>Рейка приводная SPIN, 3000мм SNA30</v>
      </c>
      <c r="G91" s="10" t="s">
        <v>569</v>
      </c>
      <c r="H91" s="146">
        <f>VLOOKUP(E91,'Общий прайс лист'!A:D,4,FALSE)</f>
        <v>9900</v>
      </c>
      <c r="I91" s="106"/>
      <c r="J91" s="106"/>
    </row>
    <row r="92" spans="1:10" s="8" customFormat="1" x14ac:dyDescent="0.25">
      <c r="A92" s="984"/>
      <c r="B92" s="13"/>
      <c r="C92" s="114"/>
      <c r="D92" s="114"/>
      <c r="E92" s="10" t="s">
        <v>703</v>
      </c>
      <c r="F92" s="10" t="str">
        <f>VLOOKUP(E92,'Общий прайс лист'!$A$4:$D$435,2,FALSE)</f>
        <v>Рейка приводная SPIN, 4000мм SNA6</v>
      </c>
      <c r="G92" s="10" t="s">
        <v>569</v>
      </c>
      <c r="H92" s="146">
        <f>VLOOKUP(E92,'Общий прайс лист'!A:D,4,FALSE)</f>
        <v>11900</v>
      </c>
      <c r="I92" s="106"/>
      <c r="J92" s="106"/>
    </row>
    <row r="93" spans="1:10" s="8" customFormat="1" x14ac:dyDescent="0.25">
      <c r="A93" s="984"/>
      <c r="B93" s="13"/>
      <c r="C93" s="114"/>
      <c r="D93" s="114"/>
      <c r="E93" s="10" t="s">
        <v>699</v>
      </c>
      <c r="F93" s="10" t="str">
        <f>VLOOKUP(E93,'Общий прайс лист'!$A$4:$D$435,2,FALSE)</f>
        <v>Удлинитель приводной рейки для SHEL SH1</v>
      </c>
      <c r="G93" s="10" t="s">
        <v>569</v>
      </c>
      <c r="H93" s="146">
        <f>VLOOKUP(E93,'Общий прайс лист'!A:D,4,FALSE)</f>
        <v>3300</v>
      </c>
      <c r="I93" s="106"/>
      <c r="J93" s="106"/>
    </row>
    <row r="94" spans="1:10" s="8" customFormat="1" x14ac:dyDescent="0.25">
      <c r="A94" s="984"/>
      <c r="B94" s="13"/>
      <c r="C94" s="114"/>
      <c r="D94" s="114"/>
      <c r="E94" s="10" t="s">
        <v>707</v>
      </c>
      <c r="F94" s="10" t="str">
        <f>VLOOKUP(E94,'Общий прайс лист'!$A$4:$D$435,2,FALSE)</f>
        <v>Аккумуляторная батарея B12-B.4310</v>
      </c>
      <c r="G94" s="10" t="s">
        <v>569</v>
      </c>
      <c r="H94" s="146">
        <f>VLOOKUP(E94,'Общий прайс лист'!A:D,4,FALSE)</f>
        <v>4350</v>
      </c>
      <c r="I94" s="106"/>
      <c r="J94" s="106"/>
    </row>
    <row r="95" spans="1:10" s="8" customFormat="1" x14ac:dyDescent="0.25">
      <c r="A95" s="984"/>
      <c r="B95" s="13"/>
      <c r="C95" s="114"/>
      <c r="D95" s="114"/>
      <c r="E95" s="10" t="s">
        <v>698</v>
      </c>
      <c r="F95" s="10" t="str">
        <f>VLOOKUP(E95,'Общий прайс лист'!$A$4:$D$435,2,FALSE)</f>
        <v>Комплект для разблокировки тросом MU</v>
      </c>
      <c r="G95" s="10" t="s">
        <v>569</v>
      </c>
      <c r="H95" s="146">
        <f>VLOOKUP(E95,'Общий прайс лист'!A:D,4,FALSE)</f>
        <v>1900</v>
      </c>
      <c r="I95" s="106"/>
      <c r="J95" s="106"/>
    </row>
    <row r="96" spans="1:10" s="8" customFormat="1" x14ac:dyDescent="0.25">
      <c r="A96" s="985"/>
      <c r="C96" s="111"/>
      <c r="D96" s="111"/>
      <c r="E96" s="129"/>
      <c r="F96" s="111"/>
      <c r="G96" s="111"/>
      <c r="H96" s="106"/>
      <c r="I96" s="106"/>
      <c r="J96" s="106"/>
    </row>
    <row r="97" spans="1:10" s="8" customFormat="1" ht="24" customHeight="1" x14ac:dyDescent="0.25">
      <c r="A97" s="985"/>
      <c r="C97" s="111"/>
      <c r="D97" s="111"/>
      <c r="E97" s="129"/>
      <c r="F97" s="111"/>
      <c r="G97" s="111"/>
      <c r="H97" s="106"/>
      <c r="I97" s="106"/>
      <c r="J97" s="106"/>
    </row>
    <row r="98" spans="1:10" s="8" customFormat="1" x14ac:dyDescent="0.25">
      <c r="A98" s="985"/>
      <c r="C98" s="111"/>
      <c r="D98" s="111"/>
      <c r="E98" s="129"/>
      <c r="F98" s="111"/>
      <c r="G98" s="111"/>
      <c r="H98" s="106"/>
      <c r="I98" s="106"/>
      <c r="J98" s="106"/>
    </row>
    <row r="99" spans="1:10" s="8" customFormat="1" x14ac:dyDescent="0.25">
      <c r="A99" s="985"/>
      <c r="C99" s="111"/>
      <c r="D99" s="111"/>
      <c r="E99" s="129"/>
      <c r="F99" s="111"/>
      <c r="G99" s="111"/>
      <c r="H99" s="106"/>
      <c r="I99" s="106"/>
      <c r="J99" s="106"/>
    </row>
    <row r="100" spans="1:10" s="8" customFormat="1" x14ac:dyDescent="0.25">
      <c r="A100" s="985"/>
      <c r="C100" s="111"/>
      <c r="D100" s="111"/>
      <c r="E100" s="129"/>
      <c r="F100" s="111"/>
      <c r="G100" s="111"/>
      <c r="H100" s="106"/>
      <c r="I100" s="106"/>
      <c r="J100" s="106"/>
    </row>
    <row r="101" spans="1:10" s="8" customFormat="1" x14ac:dyDescent="0.25">
      <c r="A101" s="985"/>
      <c r="C101" s="111"/>
      <c r="D101" s="111"/>
      <c r="E101" s="129"/>
      <c r="F101" s="111"/>
      <c r="G101" s="111"/>
      <c r="H101" s="106"/>
      <c r="I101" s="106"/>
      <c r="J101" s="106"/>
    </row>
    <row r="102" spans="1:10" s="8" customFormat="1" x14ac:dyDescent="0.25">
      <c r="A102" s="985"/>
      <c r="C102" s="111"/>
      <c r="D102" s="111"/>
      <c r="E102" s="129"/>
      <c r="F102" s="111"/>
      <c r="G102" s="111"/>
      <c r="H102" s="106"/>
      <c r="I102" s="106"/>
      <c r="J102" s="106"/>
    </row>
    <row r="103" spans="1:10" s="8" customFormat="1" ht="24" customHeight="1" x14ac:dyDescent="0.25">
      <c r="A103" s="985"/>
      <c r="C103" s="111"/>
      <c r="D103" s="111"/>
      <c r="E103" s="129"/>
      <c r="F103" s="111"/>
      <c r="G103" s="111"/>
      <c r="H103" s="106"/>
      <c r="I103" s="106"/>
      <c r="J103" s="106"/>
    </row>
    <row r="104" spans="1:10" s="8" customFormat="1" x14ac:dyDescent="0.25">
      <c r="A104" s="985"/>
      <c r="C104" s="111"/>
      <c r="D104" s="111"/>
      <c r="E104" s="129"/>
      <c r="F104" s="111"/>
      <c r="G104" s="111"/>
      <c r="H104" s="106"/>
      <c r="I104" s="106"/>
      <c r="J104" s="106"/>
    </row>
    <row r="105" spans="1:10" s="8" customFormat="1" x14ac:dyDescent="0.25">
      <c r="A105" s="985"/>
      <c r="C105" s="111"/>
      <c r="D105" s="111"/>
      <c r="E105" s="129"/>
      <c r="F105" s="111"/>
      <c r="G105" s="111"/>
      <c r="H105" s="106"/>
      <c r="I105" s="106"/>
      <c r="J105" s="106"/>
    </row>
    <row r="106" spans="1:10" s="8" customFormat="1" x14ac:dyDescent="0.25">
      <c r="A106" s="985"/>
      <c r="C106" s="111"/>
      <c r="D106" s="111"/>
      <c r="E106" s="129"/>
      <c r="F106" s="111"/>
      <c r="G106" s="111"/>
      <c r="H106" s="106"/>
      <c r="I106" s="106"/>
      <c r="J106" s="106"/>
    </row>
    <row r="107" spans="1:10" s="8" customFormat="1" x14ac:dyDescent="0.25">
      <c r="A107" s="985"/>
      <c r="C107" s="111"/>
      <c r="D107" s="111"/>
      <c r="E107" s="129"/>
      <c r="F107" s="111"/>
      <c r="G107" s="111"/>
      <c r="H107" s="106"/>
      <c r="I107" s="106"/>
      <c r="J107" s="106"/>
    </row>
    <row r="108" spans="1:10" s="8" customFormat="1" ht="24" customHeight="1" x14ac:dyDescent="0.25">
      <c r="A108" s="985"/>
      <c r="C108" s="111"/>
      <c r="D108" s="111"/>
      <c r="E108" s="129"/>
      <c r="F108" s="111"/>
      <c r="G108" s="111"/>
      <c r="H108" s="106"/>
      <c r="I108" s="106"/>
      <c r="J108" s="106"/>
    </row>
    <row r="109" spans="1:10" s="8" customFormat="1" ht="24" customHeight="1" x14ac:dyDescent="0.25">
      <c r="A109" s="985"/>
      <c r="C109" s="111"/>
      <c r="D109" s="111"/>
      <c r="E109" s="129"/>
      <c r="F109" s="111"/>
      <c r="G109" s="111"/>
      <c r="H109" s="106"/>
      <c r="I109" s="106"/>
      <c r="J109" s="106"/>
    </row>
    <row r="110" spans="1:10" s="8" customFormat="1" x14ac:dyDescent="0.25">
      <c r="A110" s="985"/>
      <c r="C110" s="111"/>
      <c r="D110" s="111"/>
      <c r="E110" s="129"/>
      <c r="F110" s="111"/>
      <c r="G110" s="111"/>
      <c r="H110" s="106"/>
      <c r="I110" s="106"/>
      <c r="J110" s="106"/>
    </row>
    <row r="111" spans="1:10" s="8" customFormat="1" x14ac:dyDescent="0.25">
      <c r="A111" s="985"/>
      <c r="C111" s="111"/>
      <c r="D111" s="111"/>
      <c r="E111" s="129"/>
      <c r="F111" s="111"/>
      <c r="G111" s="111"/>
      <c r="H111" s="106"/>
      <c r="I111" s="106"/>
      <c r="J111" s="106"/>
    </row>
    <row r="112" spans="1:10" s="8" customFormat="1" x14ac:dyDescent="0.25">
      <c r="A112" s="985"/>
      <c r="C112" s="111"/>
      <c r="D112" s="111"/>
      <c r="E112" s="129"/>
      <c r="F112" s="111"/>
      <c r="G112" s="111"/>
      <c r="H112" s="106"/>
      <c r="I112" s="106"/>
      <c r="J112" s="106"/>
    </row>
    <row r="113" spans="1:10" s="8" customFormat="1" x14ac:dyDescent="0.25">
      <c r="A113" s="985"/>
      <c r="C113" s="111"/>
      <c r="D113" s="111"/>
      <c r="E113" s="129"/>
      <c r="F113" s="111"/>
      <c r="G113" s="111"/>
      <c r="H113" s="106"/>
      <c r="I113" s="106"/>
      <c r="J113" s="106"/>
    </row>
    <row r="114" spans="1:10" s="8" customFormat="1" x14ac:dyDescent="0.25">
      <c r="A114" s="985"/>
      <c r="C114" s="111"/>
      <c r="D114" s="111"/>
      <c r="E114" s="129"/>
      <c r="F114" s="111"/>
      <c r="G114" s="111"/>
      <c r="H114" s="106"/>
      <c r="I114" s="106"/>
      <c r="J114" s="106"/>
    </row>
    <row r="115" spans="1:10" s="8" customFormat="1" ht="24" customHeight="1" x14ac:dyDescent="0.25">
      <c r="A115" s="985"/>
      <c r="C115" s="111"/>
      <c r="D115" s="111"/>
      <c r="E115" s="129"/>
      <c r="F115" s="111"/>
      <c r="G115" s="111"/>
      <c r="H115" s="106"/>
      <c r="I115" s="106"/>
      <c r="J115" s="106"/>
    </row>
    <row r="116" spans="1:10" s="8" customFormat="1" x14ac:dyDescent="0.25">
      <c r="A116" s="985"/>
      <c r="C116" s="111"/>
      <c r="D116" s="111"/>
      <c r="E116" s="129"/>
      <c r="F116" s="111"/>
      <c r="G116" s="111"/>
      <c r="H116" s="106"/>
      <c r="I116" s="106"/>
      <c r="J116" s="106"/>
    </row>
    <row r="117" spans="1:10" s="8" customFormat="1" x14ac:dyDescent="0.25">
      <c r="A117" s="985"/>
      <c r="C117" s="111"/>
      <c r="D117" s="111"/>
      <c r="E117" s="129"/>
      <c r="F117" s="111"/>
      <c r="G117" s="111"/>
      <c r="H117" s="106"/>
      <c r="I117" s="106"/>
      <c r="J117" s="106"/>
    </row>
    <row r="118" spans="1:10" s="8" customFormat="1" x14ac:dyDescent="0.25">
      <c r="A118" s="985"/>
      <c r="C118" s="111"/>
      <c r="D118" s="111"/>
      <c r="E118" s="129"/>
      <c r="F118" s="111"/>
      <c r="G118" s="111"/>
      <c r="H118" s="106"/>
      <c r="I118" s="106"/>
      <c r="J118" s="106"/>
    </row>
    <row r="119" spans="1:10" s="8" customFormat="1" ht="15.75" customHeight="1" x14ac:dyDescent="0.25">
      <c r="A119" s="985"/>
      <c r="C119" s="111"/>
      <c r="D119" s="111"/>
      <c r="E119" s="129"/>
      <c r="F119" s="111"/>
      <c r="G119" s="111"/>
      <c r="H119" s="106"/>
      <c r="I119" s="106"/>
      <c r="J119" s="106"/>
    </row>
    <row r="120" spans="1:10" s="8" customFormat="1" x14ac:dyDescent="0.25">
      <c r="A120" s="985"/>
      <c r="C120" s="111"/>
      <c r="D120" s="111"/>
      <c r="E120" s="129"/>
      <c r="F120" s="111"/>
      <c r="G120" s="111"/>
      <c r="H120" s="106"/>
      <c r="I120" s="106"/>
      <c r="J120" s="106"/>
    </row>
    <row r="121" spans="1:10" s="8" customFormat="1" ht="24" customHeight="1" x14ac:dyDescent="0.25">
      <c r="A121" s="985"/>
      <c r="C121" s="111"/>
      <c r="D121" s="111"/>
      <c r="E121" s="129"/>
      <c r="F121" s="111"/>
      <c r="G121" s="111"/>
      <c r="H121" s="106"/>
      <c r="I121" s="106"/>
      <c r="J121" s="106"/>
    </row>
    <row r="122" spans="1:10" s="8" customFormat="1" x14ac:dyDescent="0.25">
      <c r="A122" s="985"/>
      <c r="C122" s="111"/>
      <c r="D122" s="111"/>
      <c r="E122" s="129"/>
      <c r="F122" s="111"/>
      <c r="G122" s="111"/>
      <c r="H122" s="106"/>
      <c r="I122" s="106"/>
      <c r="J122" s="106"/>
    </row>
    <row r="123" spans="1:10" s="8" customFormat="1" x14ac:dyDescent="0.25">
      <c r="A123" s="985"/>
      <c r="C123" s="111"/>
      <c r="D123" s="111"/>
      <c r="E123" s="129"/>
      <c r="F123" s="111"/>
      <c r="G123" s="111"/>
      <c r="H123" s="106"/>
      <c r="I123" s="106"/>
      <c r="J123" s="106"/>
    </row>
    <row r="124" spans="1:10" s="8" customFormat="1" x14ac:dyDescent="0.25">
      <c r="A124" s="985"/>
      <c r="C124" s="111"/>
      <c r="D124" s="111"/>
      <c r="E124" s="129"/>
      <c r="F124" s="111"/>
      <c r="G124" s="111"/>
      <c r="H124" s="106"/>
      <c r="I124" s="106"/>
      <c r="J124" s="106"/>
    </row>
    <row r="125" spans="1:10" s="8" customFormat="1" ht="15.75" customHeight="1" x14ac:dyDescent="0.25">
      <c r="A125" s="985"/>
      <c r="C125" s="111"/>
      <c r="D125" s="111"/>
      <c r="E125" s="129"/>
      <c r="F125" s="111"/>
      <c r="G125" s="111"/>
      <c r="H125" s="106"/>
      <c r="I125" s="106"/>
      <c r="J125" s="106"/>
    </row>
    <row r="126" spans="1:10" s="8" customFormat="1" x14ac:dyDescent="0.25">
      <c r="A126" s="985"/>
      <c r="C126" s="111"/>
      <c r="D126" s="111"/>
      <c r="E126" s="129"/>
      <c r="F126" s="111"/>
      <c r="G126" s="111"/>
      <c r="H126" s="106"/>
      <c r="I126" s="106"/>
      <c r="J126" s="106"/>
    </row>
    <row r="127" spans="1:10" s="8" customFormat="1" ht="24" customHeight="1" x14ac:dyDescent="0.25">
      <c r="A127" s="985"/>
      <c r="C127" s="111"/>
      <c r="D127" s="111"/>
      <c r="E127" s="129"/>
      <c r="F127" s="111"/>
      <c r="G127" s="111"/>
      <c r="H127" s="106"/>
      <c r="I127" s="106"/>
      <c r="J127" s="106"/>
    </row>
    <row r="128" spans="1:10" s="8" customFormat="1" x14ac:dyDescent="0.25">
      <c r="A128" s="985"/>
      <c r="C128" s="111"/>
      <c r="D128" s="111"/>
      <c r="E128" s="129"/>
      <c r="F128" s="111"/>
      <c r="G128" s="111"/>
      <c r="H128" s="106"/>
      <c r="I128" s="106"/>
      <c r="J128" s="106"/>
    </row>
    <row r="129" spans="1:10" s="8" customFormat="1" x14ac:dyDescent="0.25">
      <c r="A129" s="985"/>
      <c r="C129" s="111"/>
      <c r="D129" s="111"/>
      <c r="E129" s="129"/>
      <c r="F129" s="111"/>
      <c r="G129" s="111"/>
      <c r="H129" s="106"/>
      <c r="I129" s="106"/>
      <c r="J129" s="106"/>
    </row>
    <row r="130" spans="1:10" s="8" customFormat="1" x14ac:dyDescent="0.25">
      <c r="A130" s="985"/>
      <c r="C130" s="111"/>
      <c r="D130" s="111"/>
      <c r="E130" s="129"/>
      <c r="F130" s="111"/>
      <c r="G130" s="111"/>
      <c r="H130" s="106"/>
      <c r="I130" s="106"/>
      <c r="J130" s="106"/>
    </row>
    <row r="131" spans="1:10" s="8" customFormat="1" ht="15.75" customHeight="1" x14ac:dyDescent="0.25">
      <c r="A131" s="985"/>
      <c r="C131" s="111"/>
      <c r="D131" s="111"/>
      <c r="E131" s="129"/>
      <c r="F131" s="111"/>
      <c r="G131" s="111"/>
      <c r="H131" s="106"/>
      <c r="I131" s="106"/>
      <c r="J131" s="106"/>
    </row>
    <row r="132" spans="1:10" s="8" customFormat="1" x14ac:dyDescent="0.25">
      <c r="A132" s="985"/>
      <c r="C132" s="111"/>
      <c r="D132" s="111"/>
      <c r="E132" s="129"/>
      <c r="F132" s="111"/>
      <c r="G132" s="111"/>
      <c r="H132" s="106"/>
      <c r="I132" s="106"/>
      <c r="J132" s="106"/>
    </row>
    <row r="133" spans="1:10" s="8" customFormat="1" ht="24" customHeight="1" x14ac:dyDescent="0.25">
      <c r="A133" s="985"/>
      <c r="C133" s="111"/>
      <c r="D133" s="111"/>
      <c r="E133" s="129"/>
      <c r="F133" s="111"/>
      <c r="G133" s="111"/>
      <c r="H133" s="106"/>
      <c r="I133" s="106"/>
      <c r="J133" s="106"/>
    </row>
    <row r="134" spans="1:10" s="8" customFormat="1" x14ac:dyDescent="0.25">
      <c r="A134" s="985"/>
      <c r="C134" s="111"/>
      <c r="D134" s="111"/>
      <c r="E134" s="129"/>
      <c r="F134" s="111"/>
      <c r="G134" s="111"/>
      <c r="H134" s="106"/>
      <c r="I134" s="106"/>
      <c r="J134" s="106"/>
    </row>
    <row r="135" spans="1:10" s="8" customFormat="1" x14ac:dyDescent="0.25">
      <c r="A135" s="985"/>
      <c r="C135" s="111"/>
      <c r="D135" s="111"/>
      <c r="E135" s="129"/>
      <c r="F135" s="111"/>
      <c r="G135" s="111"/>
      <c r="H135" s="106"/>
      <c r="I135" s="106"/>
      <c r="J135" s="106"/>
    </row>
    <row r="136" spans="1:10" s="8" customFormat="1" x14ac:dyDescent="0.25">
      <c r="A136" s="985"/>
      <c r="C136" s="111"/>
      <c r="D136" s="111"/>
      <c r="E136" s="129"/>
      <c r="F136" s="111"/>
      <c r="G136" s="111"/>
      <c r="H136" s="106"/>
      <c r="I136" s="106"/>
      <c r="J136" s="106"/>
    </row>
    <row r="137" spans="1:10" s="8" customFormat="1" ht="15.75" customHeight="1" x14ac:dyDescent="0.25">
      <c r="A137" s="985"/>
      <c r="C137" s="111"/>
      <c r="D137" s="111"/>
      <c r="E137" s="129"/>
      <c r="F137" s="111"/>
      <c r="G137" s="111"/>
      <c r="H137" s="106"/>
      <c r="I137" s="106"/>
      <c r="J137" s="106"/>
    </row>
    <row r="138" spans="1:10" ht="31.5" customHeight="1" x14ac:dyDescent="0.25"/>
    <row r="154" ht="25.5" customHeight="1" x14ac:dyDescent="0.25"/>
  </sheetData>
  <mergeCells count="97">
    <mergeCell ref="A52:J52"/>
    <mergeCell ref="A56:J56"/>
    <mergeCell ref="A60:J60"/>
    <mergeCell ref="A64:J64"/>
    <mergeCell ref="A68:J68"/>
    <mergeCell ref="A72:J72"/>
    <mergeCell ref="I69:J71"/>
    <mergeCell ref="A73:A75"/>
    <mergeCell ref="B73:B75"/>
    <mergeCell ref="C73:D75"/>
    <mergeCell ref="I73:J75"/>
    <mergeCell ref="I57:J59"/>
    <mergeCell ref="I61:J63"/>
    <mergeCell ref="I65:J67"/>
    <mergeCell ref="A69:A71"/>
    <mergeCell ref="B69:B71"/>
    <mergeCell ref="C69:D71"/>
    <mergeCell ref="B61:B63"/>
    <mergeCell ref="C61:D63"/>
    <mergeCell ref="A65:A67"/>
    <mergeCell ref="B65:B67"/>
    <mergeCell ref="I37:J39"/>
    <mergeCell ref="A41:A43"/>
    <mergeCell ref="B41:B43"/>
    <mergeCell ref="C41:D43"/>
    <mergeCell ref="I41:J43"/>
    <mergeCell ref="A53:A55"/>
    <mergeCell ref="B53:B55"/>
    <mergeCell ref="C53:D55"/>
    <mergeCell ref="I53:J55"/>
    <mergeCell ref="A45:A47"/>
    <mergeCell ref="B45:B47"/>
    <mergeCell ref="C45:D47"/>
    <mergeCell ref="I45:J47"/>
    <mergeCell ref="A49:A51"/>
    <mergeCell ref="B49:B51"/>
    <mergeCell ref="C49:D51"/>
    <mergeCell ref="I49:J51"/>
    <mergeCell ref="A40:J40"/>
    <mergeCell ref="A44:J44"/>
    <mergeCell ref="A48:J48"/>
    <mergeCell ref="A24:A26"/>
    <mergeCell ref="B24:B26"/>
    <mergeCell ref="A37:A39"/>
    <mergeCell ref="B37:B39"/>
    <mergeCell ref="C37:D39"/>
    <mergeCell ref="A57:A59"/>
    <mergeCell ref="B57:B59"/>
    <mergeCell ref="C57:D59"/>
    <mergeCell ref="B31:B32"/>
    <mergeCell ref="A28:A29"/>
    <mergeCell ref="A61:A63"/>
    <mergeCell ref="C65:D67"/>
    <mergeCell ref="A76:D78"/>
    <mergeCell ref="A23:J23"/>
    <mergeCell ref="A27:J27"/>
    <mergeCell ref="A36:J36"/>
    <mergeCell ref="A30:J30"/>
    <mergeCell ref="A33:J33"/>
    <mergeCell ref="I1:J1"/>
    <mergeCell ref="B1:E1"/>
    <mergeCell ref="B9:B12"/>
    <mergeCell ref="C19:D22"/>
    <mergeCell ref="B14:B17"/>
    <mergeCell ref="C9:D12"/>
    <mergeCell ref="I5:J7"/>
    <mergeCell ref="I2:J3"/>
    <mergeCell ref="I9:J12"/>
    <mergeCell ref="I19:J22"/>
    <mergeCell ref="I14:J17"/>
    <mergeCell ref="A5:A7"/>
    <mergeCell ref="B2:B3"/>
    <mergeCell ref="A2:A3"/>
    <mergeCell ref="B5:B7"/>
    <mergeCell ref="A4:J4"/>
    <mergeCell ref="A8:J8"/>
    <mergeCell ref="A13:J13"/>
    <mergeCell ref="A18:J18"/>
    <mergeCell ref="A14:A17"/>
    <mergeCell ref="A19:A22"/>
    <mergeCell ref="B19:B22"/>
    <mergeCell ref="C2:D3"/>
    <mergeCell ref="C5:D7"/>
    <mergeCell ref="C14:D17"/>
    <mergeCell ref="I28:J29"/>
    <mergeCell ref="I31:J32"/>
    <mergeCell ref="I34:J35"/>
    <mergeCell ref="C24:D26"/>
    <mergeCell ref="I24:J26"/>
    <mergeCell ref="A9:A12"/>
    <mergeCell ref="B34:B35"/>
    <mergeCell ref="A31:A32"/>
    <mergeCell ref="A34:A35"/>
    <mergeCell ref="B28:B29"/>
    <mergeCell ref="C28:D29"/>
    <mergeCell ref="C31:D32"/>
    <mergeCell ref="C34:D35"/>
  </mergeCells>
  <pageMargins left="0.25" right="0.25" top="0.75" bottom="0.75" header="0.3" footer="0.3"/>
  <pageSetup paperSize="9" scale="7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view="pageBreakPreview" zoomScale="110" zoomScaleSheetLayoutView="110" workbookViewId="0">
      <selection activeCell="H79" sqref="H79"/>
    </sheetView>
  </sheetViews>
  <sheetFormatPr defaultRowHeight="15" x14ac:dyDescent="0.25"/>
  <cols>
    <col min="1" max="1" width="21.28515625" style="13" customWidth="1"/>
    <col min="2" max="2" width="58.140625" style="13" bestFit="1" customWidth="1"/>
    <col min="3" max="3" width="6.7109375" style="28" customWidth="1"/>
    <col min="4" max="4" width="12.140625" style="28" bestFit="1" customWidth="1"/>
  </cols>
  <sheetData>
    <row r="1" spans="1:4" ht="15.75" thickBot="1" x14ac:dyDescent="0.3">
      <c r="A1" s="51" t="s">
        <v>1146</v>
      </c>
      <c r="B1" s="52" t="s">
        <v>528</v>
      </c>
      <c r="C1" s="52" t="s">
        <v>1056</v>
      </c>
      <c r="D1" s="53" t="s">
        <v>1144</v>
      </c>
    </row>
    <row r="2" spans="1:4" s="8" customFormat="1" x14ac:dyDescent="0.25">
      <c r="A2" s="340" t="s">
        <v>822</v>
      </c>
      <c r="B2" s="340"/>
      <c r="C2" s="71"/>
      <c r="D2" s="71"/>
    </row>
    <row r="3" spans="1:4" s="8" customFormat="1" x14ac:dyDescent="0.25">
      <c r="A3" s="294" t="s">
        <v>1061</v>
      </c>
      <c r="B3" s="294" t="str">
        <f>VLOOKUP(A3,'Общий прайс лист'!A:B,2,FALSE)</f>
        <v>Модуль WiFi для управления автоматикой Nice IT4WIFI</v>
      </c>
      <c r="C3" s="57" t="s">
        <v>679</v>
      </c>
      <c r="D3" s="72">
        <f>VLOOKUP(A3,'Общий прайс лист'!A:D,4,FALSE)</f>
        <v>7900</v>
      </c>
    </row>
    <row r="4" spans="1:4" s="8" customFormat="1" x14ac:dyDescent="0.25">
      <c r="A4" s="294" t="s">
        <v>1366</v>
      </c>
      <c r="B4" s="294" t="str">
        <f>VLOOKUP(A4,'Общий прайс лист'!A:B,2,FALSE)</f>
        <v>Адаптер BUS4T IBT4N</v>
      </c>
      <c r="C4" s="57" t="s">
        <v>679</v>
      </c>
      <c r="D4" s="72">
        <f>VLOOKUP(A4,'Общий прайс лист'!A:D,4,FALSE)</f>
        <v>2900</v>
      </c>
    </row>
    <row r="5" spans="1:4" s="8" customFormat="1" x14ac:dyDescent="0.25">
      <c r="A5" s="56" t="s">
        <v>682</v>
      </c>
      <c r="B5" s="56" t="str">
        <f>VLOOKUP(A5,'Общий прайс лист'!A:B,2,FALSE)</f>
        <v>Блок программирования пультов и приемников OBOX2</v>
      </c>
      <c r="C5" s="57" t="s">
        <v>679</v>
      </c>
      <c r="D5" s="72">
        <f>VLOOKUP(A5,'Общий прайс лист'!A:D,4,FALSE)</f>
        <v>25900</v>
      </c>
    </row>
    <row r="6" spans="1:4" s="8" customFormat="1" ht="25.5" x14ac:dyDescent="0.25">
      <c r="A6" s="56" t="s">
        <v>2457</v>
      </c>
      <c r="B6" s="56" t="str">
        <f>VLOOKUP(A6,'Общий прайс лист'!A:B,2,FALSE)</f>
        <v>Блок программирования, управления и диагностики серия PRO PROVIEW</v>
      </c>
      <c r="C6" s="57" t="s">
        <v>679</v>
      </c>
      <c r="D6" s="72">
        <f>VLOOKUP(A6,'Общий прайс лист'!A:D,4,FALSE)</f>
        <v>18900</v>
      </c>
    </row>
    <row r="7" spans="1:4" x14ac:dyDescent="0.25">
      <c r="A7" s="56" t="s">
        <v>680</v>
      </c>
      <c r="B7" s="56" t="str">
        <f>VLOOKUP(A7,'Общий прайс лист'!A:B,2,FALSE)</f>
        <v>Блок программирования, управления и диагностики OVIEW/A</v>
      </c>
      <c r="C7" s="57" t="s">
        <v>679</v>
      </c>
      <c r="D7" s="72">
        <f>VLOOKUP(A7,'Общий прайс лист'!A:D,4,FALSE)</f>
        <v>17900</v>
      </c>
    </row>
    <row r="8" spans="1:4" s="8" customFormat="1" ht="26.25" thickBot="1" x14ac:dyDescent="0.3">
      <c r="A8" s="986" t="s">
        <v>1234</v>
      </c>
      <c r="B8" s="986" t="str">
        <f>VLOOKUP(A8,'Общий прайс лист'!A:B,2,FALSE)</f>
        <v>Комплект из 5 штук Блок программирования, управления и диагностики OVIEW/A</v>
      </c>
      <c r="C8" s="987" t="s">
        <v>13</v>
      </c>
      <c r="D8" s="988">
        <f>VLOOKUP(A8,'Общий прайс лист'!A:D,4,FALSE)</f>
        <v>39900</v>
      </c>
    </row>
    <row r="9" spans="1:4" s="8" customFormat="1" ht="27.75" customHeight="1" thickBot="1" x14ac:dyDescent="0.3">
      <c r="A9" s="429" t="s">
        <v>3091</v>
      </c>
      <c r="B9" s="430" t="str">
        <f>VLOOKUP(A9,'Общий прайс лист'!A:B,2,FALSE)</f>
        <v>Комплект из 5 штук Блок программирования, управления и диагностики PROVIEW</v>
      </c>
      <c r="C9" s="431" t="s">
        <v>13</v>
      </c>
      <c r="D9" s="432">
        <f>VLOOKUP(A9,'Общий прайс лист'!A:D,4,FALSE)</f>
        <v>79500</v>
      </c>
    </row>
    <row r="10" spans="1:4" s="8" customFormat="1" x14ac:dyDescent="0.25">
      <c r="A10" s="60" t="s">
        <v>681</v>
      </c>
      <c r="B10" s="60" t="str">
        <f>VLOOKUP(A10,'Общий прайс лист'!A:B,2,FALSE)</f>
        <v>Модуль Bluetooth для OVIEW/A OVBT</v>
      </c>
      <c r="C10" s="427" t="s">
        <v>679</v>
      </c>
      <c r="D10" s="428">
        <f>VLOOKUP(A10,'Общий прайс лист'!A:D,4,FALSE)</f>
        <v>18900</v>
      </c>
    </row>
    <row r="11" spans="1:4" s="8" customFormat="1" x14ac:dyDescent="0.25">
      <c r="A11" s="56" t="s">
        <v>683</v>
      </c>
      <c r="B11" s="56" t="str">
        <f>VLOOKUP(A11,'Общий прайс лист'!A:B,2,FALSE)</f>
        <v>Приемник OX2</v>
      </c>
      <c r="C11" s="57" t="s">
        <v>679</v>
      </c>
      <c r="D11" s="72">
        <f>VLOOKUP(A11,'Общий прайс лист'!A:D,4,FALSE)</f>
        <v>6900</v>
      </c>
    </row>
    <row r="12" spans="1:4" s="8" customFormat="1" x14ac:dyDescent="0.25">
      <c r="A12" s="991" t="s">
        <v>1127</v>
      </c>
      <c r="B12" s="56" t="str">
        <f>VLOOKUP(A12,'Общий прайс лист'!A:B,2,FALSE)</f>
        <v xml:space="preserve">Комплект OX2KIT10. Состав комплекта: Приемник OX2 - 10 шт; </v>
      </c>
      <c r="C12" s="1000" t="s">
        <v>13</v>
      </c>
      <c r="D12" s="72">
        <f>VLOOKUP(A12,'Общий прайс лист'!A:D,4,FALSE)</f>
        <v>33900</v>
      </c>
    </row>
    <row r="13" spans="1:4" x14ac:dyDescent="0.25">
      <c r="A13" s="56" t="s">
        <v>684</v>
      </c>
      <c r="B13" s="56" t="str">
        <f>VLOOKUP(A13,'Общий прайс лист'!A:B,2,FALSE)</f>
        <v>Приемник с передатчиком OX2T</v>
      </c>
      <c r="C13" s="57" t="s">
        <v>679</v>
      </c>
      <c r="D13" s="72">
        <f>VLOOKUP(A13,'Общий прайс лист'!A:D,4,FALSE)</f>
        <v>8900</v>
      </c>
    </row>
    <row r="14" spans="1:4" s="8" customFormat="1" ht="15.75" thickBot="1" x14ac:dyDescent="0.3">
      <c r="A14" s="56" t="s">
        <v>828</v>
      </c>
      <c r="B14" s="56" t="str">
        <f>VLOOKUP(A14,'Общий прайс лист'!A:B,2,FALSE)</f>
        <v>Приемник с передатчиком OX4T</v>
      </c>
      <c r="C14" s="57" t="s">
        <v>679</v>
      </c>
      <c r="D14" s="72">
        <f>VLOOKUP(A14,'Общий прайс лист'!A:D,4,FALSE)</f>
        <v>8900</v>
      </c>
    </row>
    <row r="15" spans="1:4" s="8" customFormat="1" ht="15.75" thickBot="1" x14ac:dyDescent="0.3">
      <c r="A15" s="251" t="s">
        <v>1268</v>
      </c>
      <c r="B15" s="252" t="str">
        <f>VLOOKUP(A15,'Общий прайс лист'!A:B,2,FALSE)</f>
        <v>Приемник OXIBD с обратной связью</v>
      </c>
      <c r="C15" s="253" t="s">
        <v>679</v>
      </c>
      <c r="D15" s="254">
        <f>VLOOKUP(A15,'Общий прайс лист'!A:D,4,FALSE)</f>
        <v>3900</v>
      </c>
    </row>
    <row r="16" spans="1:4" s="8" customFormat="1" ht="15.75" thickBot="1" x14ac:dyDescent="0.3">
      <c r="A16" s="989" t="s">
        <v>1269</v>
      </c>
      <c r="B16" s="252" t="str">
        <f>VLOOKUP(A16,'Общий прайс лист'!A:B,2,FALSE)</f>
        <v xml:space="preserve">Комплект OXIBDKIT10. Состав комплекта: Приемник OXIBD - 10 шт; </v>
      </c>
      <c r="C16" s="990" t="s">
        <v>13</v>
      </c>
      <c r="D16" s="254">
        <f>VLOOKUP(A16,'Общий прайс лист'!A:D,4,FALSE)</f>
        <v>29900</v>
      </c>
    </row>
    <row r="17" spans="1:4" s="8" customFormat="1" ht="15.75" thickBot="1" x14ac:dyDescent="0.3">
      <c r="A17" s="295" t="s">
        <v>1384</v>
      </c>
      <c r="B17" s="296" t="str">
        <f>VLOOKUP(A17,'Общий прайс лист'!A:B,2,FALSE)</f>
        <v>Приемник OXILR с двухсторонней связью</v>
      </c>
      <c r="C17" s="297" t="s">
        <v>679</v>
      </c>
      <c r="D17" s="298">
        <f>VLOOKUP(A17,'Общий прайс лист'!A:D,4,FALSE)</f>
        <v>4900</v>
      </c>
    </row>
    <row r="18" spans="1:4" s="8" customFormat="1" ht="15.75" thickBot="1" x14ac:dyDescent="0.3">
      <c r="A18" s="989" t="s">
        <v>1438</v>
      </c>
      <c r="B18" s="296" t="str">
        <f>VLOOKUP(A18,'Общий прайс лист'!A:B,2,FALSE)</f>
        <v xml:space="preserve">Комплект OXILRKIT10. Состав комплекта: Приемник OXILR - 10 шт; </v>
      </c>
      <c r="C18" s="990" t="s">
        <v>13</v>
      </c>
      <c r="D18" s="298">
        <f>VLOOKUP(A18,'Общий прайс лист'!A:D,4,FALSE)</f>
        <v>39900</v>
      </c>
    </row>
    <row r="19" spans="1:4" s="8" customFormat="1" x14ac:dyDescent="0.25">
      <c r="A19" s="991" t="s">
        <v>1238</v>
      </c>
      <c r="B19" s="56" t="str">
        <f>VLOOKUP(A19,'Общий прайс лист'!A:B,2,FALSE)</f>
        <v>Комплект ON2EKIT10. Состав комплекта: Пульт ON2E - 10 шт.</v>
      </c>
      <c r="C19" s="992" t="s">
        <v>13</v>
      </c>
      <c r="D19" s="72">
        <f>VLOOKUP(A19,'Общий прайс лист'!A:D,4,FALSE)</f>
        <v>16900</v>
      </c>
    </row>
    <row r="20" spans="1:4" s="8" customFormat="1" x14ac:dyDescent="0.25">
      <c r="A20" s="991" t="s">
        <v>1239</v>
      </c>
      <c r="B20" s="56" t="str">
        <f>VLOOKUP(A20,'Общий прайс лист'!A:B,2,FALSE)</f>
        <v>Комплект ON2EKIT50. Состав комплекта: Пульт ON2E - 50 шт.</v>
      </c>
      <c r="C20" s="992" t="s">
        <v>13</v>
      </c>
      <c r="D20" s="72">
        <f>VLOOKUP(A20,'Общий прайс лист'!A:D,4,FALSE)</f>
        <v>81900</v>
      </c>
    </row>
    <row r="21" spans="1:4" s="8" customFormat="1" ht="15.75" thickBot="1" x14ac:dyDescent="0.3">
      <c r="A21" s="986" t="s">
        <v>1240</v>
      </c>
      <c r="B21" s="59" t="str">
        <f>VLOOKUP(A21,'Общий прайс лист'!A:B,2,FALSE)</f>
        <v>Комплект ON2EKIT100. Состав комплекта: Пульт ON2E - 100 шт.</v>
      </c>
      <c r="C21" s="987" t="s">
        <v>13</v>
      </c>
      <c r="D21" s="250">
        <f>VLOOKUP(A21,'Общий прайс лист'!A:D,4,FALSE)</f>
        <v>159900</v>
      </c>
    </row>
    <row r="22" spans="1:4" s="8" customFormat="1" ht="15.75" thickBot="1" x14ac:dyDescent="0.3">
      <c r="A22" s="871" t="s">
        <v>1299</v>
      </c>
      <c r="B22" s="872"/>
      <c r="C22" s="872"/>
      <c r="D22" s="873"/>
    </row>
    <row r="23" spans="1:4" s="8" customFormat="1" ht="25.5" x14ac:dyDescent="0.25">
      <c r="A23" s="993" t="s">
        <v>1241</v>
      </c>
      <c r="B23" s="256" t="str">
        <f>VLOOKUP(A23,'Общий прайс лист'!A:B,2,FALSE)</f>
        <v>Комплект ON2EOXIBDKIT100. Состав комплекта: Пульт ON2E - 100 шт; Приемник OXIBD - 1 шт;</v>
      </c>
      <c r="C23" s="994" t="s">
        <v>13</v>
      </c>
      <c r="D23" s="257">
        <f>VLOOKUP(A23,'Общий прайс лист'!A:D,4,FALSE)</f>
        <v>162900</v>
      </c>
    </row>
    <row r="24" spans="1:4" s="8" customFormat="1" x14ac:dyDescent="0.25">
      <c r="A24" s="995" t="s">
        <v>1243</v>
      </c>
      <c r="B24" s="255" t="str">
        <f>VLOOKUP(A24,'Общий прайс лист'!A:B,2,FALSE)</f>
        <v>Комплект ON3EBDKIT10. Состав комплекта: Пульт ON3EBD - 10 шт.</v>
      </c>
      <c r="C24" s="997" t="s">
        <v>13</v>
      </c>
      <c r="D24" s="258">
        <f>VLOOKUP(A24,'Общий прайс лист'!A:D,4,FALSE)</f>
        <v>17900</v>
      </c>
    </row>
    <row r="25" spans="1:4" s="8" customFormat="1" x14ac:dyDescent="0.25">
      <c r="A25" s="995" t="s">
        <v>1244</v>
      </c>
      <c r="B25" s="255" t="str">
        <f>VLOOKUP(A25,'Общий прайс лист'!A:B,2,FALSE)</f>
        <v>Комплект ON3EBDKIT50. Состав комплекта: Пульт ON3EBD - 50 шт.</v>
      </c>
      <c r="C25" s="997" t="s">
        <v>13</v>
      </c>
      <c r="D25" s="258">
        <f>VLOOKUP(A25,'Общий прайс лист'!A:D,4,FALSE)</f>
        <v>86900</v>
      </c>
    </row>
    <row r="26" spans="1:4" s="8" customFormat="1" x14ac:dyDescent="0.25">
      <c r="A26" s="995" t="s">
        <v>1245</v>
      </c>
      <c r="B26" s="255" t="str">
        <f>VLOOKUP(A26,'Общий прайс лист'!A:B,2,FALSE)</f>
        <v>Комплект ON3EBDKIT100. Состав комплекта: Пульт ON3EBD - 100 шт.</v>
      </c>
      <c r="C26" s="997" t="s">
        <v>13</v>
      </c>
      <c r="D26" s="258">
        <f>VLOOKUP(A26,'Общий прайс лист'!A:D,4,FALSE)</f>
        <v>169900</v>
      </c>
    </row>
    <row r="27" spans="1:4" s="8" customFormat="1" ht="25.5" x14ac:dyDescent="0.25">
      <c r="A27" s="998" t="s">
        <v>1246</v>
      </c>
      <c r="B27" s="256" t="str">
        <f>VLOOKUP(A27,'Общий прайс лист'!A:B,2,FALSE)</f>
        <v xml:space="preserve">Комплект ON3EBDOXIBDKIT100. Состав комплекта: Пульт ON3EBD - 100 шт; Приемник OXIBD - 1 шт; </v>
      </c>
      <c r="C27" s="994" t="s">
        <v>13</v>
      </c>
      <c r="D27" s="322">
        <f>VLOOKUP(A27,'Общий прайс лист'!A:D,4,FALSE)</f>
        <v>172900</v>
      </c>
    </row>
    <row r="28" spans="1:4" s="8" customFormat="1" ht="25.5" x14ac:dyDescent="0.25">
      <c r="A28" s="996" t="s">
        <v>1393</v>
      </c>
      <c r="B28" s="320" t="str">
        <f>VLOOKUP(A28,'Общий прайс лист'!A:B,2,FALSE)</f>
        <v>Комплект из 2х пультов, приемника и переходника OX2UBP LoRa ONELRKIT</v>
      </c>
      <c r="C28" s="997" t="s">
        <v>13</v>
      </c>
      <c r="D28" s="321">
        <f>VLOOKUP(A28,'Общий прайс лист'!A:D,4,FALSE)</f>
        <v>7950</v>
      </c>
    </row>
    <row r="29" spans="1:4" s="8" customFormat="1" x14ac:dyDescent="0.25">
      <c r="A29" s="996" t="s">
        <v>1468</v>
      </c>
      <c r="B29" s="320" t="str">
        <f>VLOOKUP(A29,'Общий прайс лист'!A:B,2,FALSE)</f>
        <v>Комплект ON3ELRKIT10. Состав комплекта: Пульт ON3ELR - 10 шт.</v>
      </c>
      <c r="C29" s="997" t="s">
        <v>13</v>
      </c>
      <c r="D29" s="321">
        <f>VLOOKUP(A29,'Общий прайс лист'!A:D,4,FALSE)</f>
        <v>20900</v>
      </c>
    </row>
    <row r="30" spans="1:4" s="8" customFormat="1" x14ac:dyDescent="0.25">
      <c r="A30" s="996" t="s">
        <v>1469</v>
      </c>
      <c r="B30" s="320" t="str">
        <f>VLOOKUP(A30,'Общий прайс лист'!A:B,2,FALSE)</f>
        <v>Комплект ON3ELRKIT50. Состав комплекта: Пульт ON3ELR - 50 шт.</v>
      </c>
      <c r="C30" s="997" t="s">
        <v>13</v>
      </c>
      <c r="D30" s="321">
        <f>VLOOKUP(A30,'Общий прайс лист'!A:D,4,FALSE)</f>
        <v>101900</v>
      </c>
    </row>
    <row r="31" spans="1:4" s="8" customFormat="1" x14ac:dyDescent="0.25">
      <c r="A31" s="996" t="s">
        <v>1470</v>
      </c>
      <c r="B31" s="320" t="str">
        <f>VLOOKUP(A31,'Общий прайс лист'!A:B,2,FALSE)</f>
        <v>Комплект ON3ELRKIT100. Состав комплекта: Пульт ON3ELR - 100 шт.</v>
      </c>
      <c r="C31" s="997" t="s">
        <v>13</v>
      </c>
      <c r="D31" s="321">
        <f>VLOOKUP(A31,'Общий прайс лист'!A:D,4,FALSE)</f>
        <v>197900</v>
      </c>
    </row>
    <row r="32" spans="1:4" s="8" customFormat="1" ht="25.5" x14ac:dyDescent="0.25">
      <c r="A32" s="996" t="s">
        <v>1471</v>
      </c>
      <c r="B32" s="320" t="str">
        <f>VLOOKUP(A32,'Общий прайс лист'!A:B,2,FALSE)</f>
        <v>Комплект ON3ELRKIT10. Состав комплекта: Пульт ON3ELR - 100 шт.; приемник OXILR - 1 шт.</v>
      </c>
      <c r="C32" s="997" t="s">
        <v>13</v>
      </c>
      <c r="D32" s="321">
        <f>VLOOKUP(A32,'Общий прайс лист'!A:D,4,FALSE)</f>
        <v>200900</v>
      </c>
    </row>
    <row r="33" spans="1:4" s="8" customFormat="1" x14ac:dyDescent="0.25">
      <c r="A33" s="991" t="s">
        <v>1247</v>
      </c>
      <c r="B33" s="60" t="str">
        <f>VLOOKUP(A33,'Общий прайс лист'!A:B,2,FALSE)</f>
        <v>Комплект ON4EKIT10. Состав комплекта: Пульт ON4E - 10 шт.</v>
      </c>
      <c r="C33" s="992" t="s">
        <v>13</v>
      </c>
      <c r="D33" s="72">
        <f>VLOOKUP(A33,'Общий прайс лист'!A:D,4,FALSE)</f>
        <v>18900</v>
      </c>
    </row>
    <row r="34" spans="1:4" s="8" customFormat="1" x14ac:dyDescent="0.25">
      <c r="A34" s="991" t="s">
        <v>1248</v>
      </c>
      <c r="B34" s="60" t="str">
        <f>VLOOKUP(A34,'Общий прайс лист'!A:B,2,FALSE)</f>
        <v>Комплект ON4EKIT50. Состав комплекта: Пульт ON4E - 50 шт.</v>
      </c>
      <c r="C34" s="992" t="s">
        <v>13</v>
      </c>
      <c r="D34" s="72">
        <f>VLOOKUP(A34,'Общий прайс лист'!A:D,4,FALSE)</f>
        <v>91900</v>
      </c>
    </row>
    <row r="35" spans="1:4" s="8" customFormat="1" ht="15.75" thickBot="1" x14ac:dyDescent="0.3">
      <c r="A35" s="991" t="s">
        <v>1249</v>
      </c>
      <c r="B35" s="60" t="str">
        <f>VLOOKUP(A35,'Общий прайс лист'!A:B,2,FALSE)</f>
        <v>Комплект ON4EKIT100. Состав комплекта: Пульт ON4E - 100 шт.</v>
      </c>
      <c r="C35" s="992" t="s">
        <v>13</v>
      </c>
      <c r="D35" s="72">
        <f>VLOOKUP(A35,'Общий прайс лист'!A:D,4,FALSE)</f>
        <v>179000</v>
      </c>
    </row>
    <row r="36" spans="1:4" s="8" customFormat="1" ht="15.75" thickBot="1" x14ac:dyDescent="0.3">
      <c r="A36" s="871" t="s">
        <v>1491</v>
      </c>
      <c r="B36" s="872"/>
      <c r="C36" s="872"/>
      <c r="D36" s="873"/>
    </row>
    <row r="37" spans="1:4" s="8" customFormat="1" ht="26.25" thickBot="1" x14ac:dyDescent="0.3">
      <c r="A37" s="259" t="s">
        <v>1250</v>
      </c>
      <c r="B37" s="263" t="str">
        <f>VLOOKUP(A37,'Общий прайс лист'!A:B,2,FALSE)</f>
        <v>Комплект ON4EOXIBDKIT100. Состав комплекта: Пульт ON4E - 100 шт; Приемник OXIBD - 1 шт;</v>
      </c>
      <c r="C37" s="261" t="s">
        <v>13</v>
      </c>
      <c r="D37" s="262">
        <f>VLOOKUP(A37,'Общий прайс лист'!A:D,4,FALSE)</f>
        <v>182900</v>
      </c>
    </row>
    <row r="38" spans="1:4" s="8" customFormat="1" x14ac:dyDescent="0.25">
      <c r="A38" s="991" t="s">
        <v>1251</v>
      </c>
      <c r="B38" s="56" t="str">
        <f>VLOOKUP(A38,'Общий прайс лист'!A:B,2,FALSE)</f>
        <v>Комплект ON9EKIT10. Состав комплекта: Пульт ON9E - 10 шт.</v>
      </c>
      <c r="C38" s="992" t="s">
        <v>13</v>
      </c>
      <c r="D38" s="72">
        <f>VLOOKUP(A38,'Общий прайс лист'!A:D,4,FALSE)</f>
        <v>19900</v>
      </c>
    </row>
    <row r="39" spans="1:4" s="8" customFormat="1" x14ac:dyDescent="0.25">
      <c r="A39" s="991" t="s">
        <v>1252</v>
      </c>
      <c r="B39" s="56" t="str">
        <f>VLOOKUP(A39,'Общий прайс лист'!A:B,2,FALSE)</f>
        <v>Комплект ON9EKIT50. Состав комплекта: Пульт ON9E - 50 шт.</v>
      </c>
      <c r="C39" s="992" t="s">
        <v>13</v>
      </c>
      <c r="D39" s="72">
        <f>VLOOKUP(A39,'Общий прайс лист'!A:D,4,FALSE)</f>
        <v>96900</v>
      </c>
    </row>
    <row r="40" spans="1:4" s="8" customFormat="1" ht="15.75" thickBot="1" x14ac:dyDescent="0.3">
      <c r="A40" s="991" t="s">
        <v>1253</v>
      </c>
      <c r="B40" s="56" t="str">
        <f>VLOOKUP(A40,'Общий прайс лист'!A:B,2,FALSE)</f>
        <v>Комплект ON9EKIT100. Состав комплекта: Пульт ON9E - 100 шт.</v>
      </c>
      <c r="C40" s="992" t="s">
        <v>13</v>
      </c>
      <c r="D40" s="72">
        <f>VLOOKUP(A40,'Общий прайс лист'!A:D,4,FALSE)</f>
        <v>189900</v>
      </c>
    </row>
    <row r="41" spans="1:4" s="8" customFormat="1" ht="15.75" thickBot="1" x14ac:dyDescent="0.3">
      <c r="A41" s="871" t="s">
        <v>1491</v>
      </c>
      <c r="B41" s="872"/>
      <c r="C41" s="872"/>
      <c r="D41" s="873"/>
    </row>
    <row r="42" spans="1:4" s="8" customFormat="1" ht="26.25" thickBot="1" x14ac:dyDescent="0.3">
      <c r="A42" s="259" t="s">
        <v>1254</v>
      </c>
      <c r="B42" s="260" t="str">
        <f>VLOOKUP(A42,'Общий прайс лист'!A:B,2,FALSE)</f>
        <v>Комплект ON9EOXIBDKIT100. Состав комплекта: Пульт ON9E - 100 шт; Приемник OXIBD - 1 шт;</v>
      </c>
      <c r="C42" s="261" t="s">
        <v>13</v>
      </c>
      <c r="D42" s="262">
        <f>VLOOKUP(A42,'Общий прайс лист'!A:D,4,FALSE)</f>
        <v>192900</v>
      </c>
    </row>
    <row r="43" spans="1:4" x14ac:dyDescent="0.25">
      <c r="A43" s="340" t="s">
        <v>818</v>
      </c>
      <c r="B43" s="340"/>
      <c r="C43" s="71"/>
      <c r="D43" s="264"/>
    </row>
    <row r="44" spans="1:4" x14ac:dyDescent="0.25">
      <c r="A44" s="991" t="s">
        <v>967</v>
      </c>
      <c r="B44" s="56" t="str">
        <f>VLOOKUP(A44,'Общий прайс лист'!A:B,2,FALSE)</f>
        <v xml:space="preserve">Комплект FLO1R-SKIT10. Состав комплекта: Пульт FLO1R-S - 10 шт; </v>
      </c>
      <c r="C44" s="992" t="s">
        <v>13</v>
      </c>
      <c r="D44" s="72">
        <f>VLOOKUP(A44,'Общий прайс лист'!A:D,4,FALSE)</f>
        <v>12900</v>
      </c>
    </row>
    <row r="45" spans="1:4" x14ac:dyDescent="0.25">
      <c r="A45" s="991" t="s">
        <v>968</v>
      </c>
      <c r="B45" s="56" t="str">
        <f>VLOOKUP(A45,'Общий прайс лист'!A:B,2,FALSE)</f>
        <v xml:space="preserve">Комплект FLO1R-SKIT50. Состав комплекта: Пульт FLO1R-S - 50 шт; </v>
      </c>
      <c r="C45" s="992" t="s">
        <v>13</v>
      </c>
      <c r="D45" s="72">
        <f>VLOOKUP(A45,'Общий прайс лист'!A:D,4,FALSE)</f>
        <v>62900</v>
      </c>
    </row>
    <row r="46" spans="1:4" x14ac:dyDescent="0.25">
      <c r="A46" s="991" t="s">
        <v>969</v>
      </c>
      <c r="B46" s="56" t="str">
        <f>VLOOKUP(A46,'Общий прайс лист'!A:B,2,FALSE)</f>
        <v xml:space="preserve">Комплект FLO1R-SKIT100. Состав комплекта: Пульт FLO1R-S - 100 шт; </v>
      </c>
      <c r="C46" s="992" t="s">
        <v>13</v>
      </c>
      <c r="D46" s="72">
        <f>VLOOKUP(A46,'Общий прайс лист'!A:D,4,FALSE)</f>
        <v>120900</v>
      </c>
    </row>
    <row r="47" spans="1:4" s="8" customFormat="1" ht="25.5" x14ac:dyDescent="0.25">
      <c r="A47" s="991" t="s">
        <v>1204</v>
      </c>
      <c r="B47" s="56" t="s">
        <v>1205</v>
      </c>
      <c r="C47" s="992" t="s">
        <v>13</v>
      </c>
      <c r="D47" s="72">
        <f>VLOOKUP(A47,'Общий прайс лист'!A:D,4,FALSE)</f>
        <v>123900</v>
      </c>
    </row>
    <row r="48" spans="1:4" s="8" customFormat="1" x14ac:dyDescent="0.25">
      <c r="A48" s="991" t="s">
        <v>982</v>
      </c>
      <c r="B48" s="56" t="str">
        <f>VLOOKUP(A48,'Общий прайс лист'!A:B,2,FALSE)</f>
        <v xml:space="preserve">Комплект FLO2KIT10. Состав комплекта: Пульт FLO2 - 10 шт; </v>
      </c>
      <c r="C48" s="992" t="s">
        <v>13</v>
      </c>
      <c r="D48" s="72">
        <f>VLOOKUP(A48,'Общий прайс лист'!A:D,4,FALSE)</f>
        <v>20900</v>
      </c>
    </row>
    <row r="49" spans="1:4" x14ac:dyDescent="0.25">
      <c r="A49" s="991" t="s">
        <v>983</v>
      </c>
      <c r="B49" s="56" t="str">
        <f>VLOOKUP(A49,'Общий прайс лист'!A:B,2,FALSE)</f>
        <v xml:space="preserve">Комплект FLO2KIT50. Состав комплекта: Пульт FLO2 - 50 шт; </v>
      </c>
      <c r="C49" s="992" t="s">
        <v>13</v>
      </c>
      <c r="D49" s="72">
        <f>VLOOKUP(A49,'Общий прайс лист'!A:D,4,FALSE)</f>
        <v>99900</v>
      </c>
    </row>
    <row r="50" spans="1:4" x14ac:dyDescent="0.25">
      <c r="A50" s="991" t="s">
        <v>984</v>
      </c>
      <c r="B50" s="56" t="str">
        <f>VLOOKUP(A50,'Общий прайс лист'!A:B,2,FALSE)</f>
        <v xml:space="preserve">Комплект FLO2KIT100. Состав комплекта: Пульт FLO2 - 100 шт; </v>
      </c>
      <c r="C50" s="992" t="s">
        <v>13</v>
      </c>
      <c r="D50" s="72">
        <f>VLOOKUP(A50,'Общий прайс лист'!A:D,4,FALSE)</f>
        <v>199900</v>
      </c>
    </row>
    <row r="51" spans="1:4" x14ac:dyDescent="0.25">
      <c r="A51" s="991" t="s">
        <v>976</v>
      </c>
      <c r="B51" s="56" t="str">
        <f>VLOOKUP(A51,'Общий прайс лист'!A:B,2,FALSE)</f>
        <v xml:space="preserve">Комплект FLO2REKIT10. Состав комплекта: Пульт FLO2RE - 10 шт; </v>
      </c>
      <c r="C51" s="992" t="s">
        <v>13</v>
      </c>
      <c r="D51" s="72">
        <f>VLOOKUP(A51,'Общий прайс лист'!A:D,4,FALSE)</f>
        <v>16900</v>
      </c>
    </row>
    <row r="52" spans="1:4" x14ac:dyDescent="0.25">
      <c r="A52" s="991" t="s">
        <v>977</v>
      </c>
      <c r="B52" s="56" t="str">
        <f>VLOOKUP(A52,'Общий прайс лист'!A:B,2,FALSE)</f>
        <v xml:space="preserve">Комплект FLO2REKIT50. Состав комплекта: Пульт FLO2RE - 50 шт; </v>
      </c>
      <c r="C52" s="992" t="s">
        <v>13</v>
      </c>
      <c r="D52" s="72">
        <f>VLOOKUP(A52,'Общий прайс лист'!A:D,4,FALSE)</f>
        <v>81900</v>
      </c>
    </row>
    <row r="53" spans="1:4" x14ac:dyDescent="0.25">
      <c r="A53" s="991" t="s">
        <v>978</v>
      </c>
      <c r="B53" s="56" t="str">
        <f>VLOOKUP(A53,'Общий прайс лист'!A:B,2,FALSE)</f>
        <v xml:space="preserve">Комплект FLO2REKIT100. Состав комплекта: Пульт FLO2RE - 100 шт; </v>
      </c>
      <c r="C53" s="992" t="s">
        <v>13</v>
      </c>
      <c r="D53" s="72">
        <f>VLOOKUP(A53,'Общий прайс лист'!A:D,4,FALSE)</f>
        <v>159900</v>
      </c>
    </row>
    <row r="54" spans="1:4" s="8" customFormat="1" x14ac:dyDescent="0.25">
      <c r="A54" s="991" t="s">
        <v>1206</v>
      </c>
      <c r="B54" s="56" t="s">
        <v>1207</v>
      </c>
      <c r="C54" s="992" t="s">
        <v>13</v>
      </c>
      <c r="D54" s="72">
        <f>VLOOKUP(A54,'Общий прайс лист'!A:D,4,FALSE)</f>
        <v>160900</v>
      </c>
    </row>
    <row r="55" spans="1:4" x14ac:dyDescent="0.25">
      <c r="A55" s="991" t="s">
        <v>970</v>
      </c>
      <c r="B55" s="56" t="str">
        <f>VLOOKUP(A55,'Общий прайс лист'!A:B,2,FALSE)</f>
        <v xml:space="preserve">Комплект FLO2R-SKIT10. Состав комплекта: Пульт FLO2R-S - 10 шт; </v>
      </c>
      <c r="C55" s="992" t="s">
        <v>13</v>
      </c>
      <c r="D55" s="72">
        <f>VLOOKUP(A55,'Общий прайс лист'!A:D,4,FALSE)</f>
        <v>12900</v>
      </c>
    </row>
    <row r="56" spans="1:4" x14ac:dyDescent="0.25">
      <c r="A56" s="991" t="s">
        <v>971</v>
      </c>
      <c r="B56" s="56" t="str">
        <f>VLOOKUP(A56,'Общий прайс лист'!A:B,2,FALSE)</f>
        <v xml:space="preserve">Комплект FLO2R-SKIT50. Состав комплекта: Пульт FLO2R-S - 50 шт; </v>
      </c>
      <c r="C56" s="992" t="s">
        <v>13</v>
      </c>
      <c r="D56" s="72">
        <f>VLOOKUP(A56,'Общий прайс лист'!A:D,4,FALSE)</f>
        <v>62900</v>
      </c>
    </row>
    <row r="57" spans="1:4" x14ac:dyDescent="0.25">
      <c r="A57" s="991" t="s">
        <v>972</v>
      </c>
      <c r="B57" s="56" t="str">
        <f>VLOOKUP(A57,'Общий прайс лист'!A:B,2,FALSE)</f>
        <v xml:space="preserve">Комплект FLO2R-SKIT100. Состав комплекта: Пульт FLO2R-S - 100 шт; </v>
      </c>
      <c r="C57" s="992" t="s">
        <v>13</v>
      </c>
      <c r="D57" s="72">
        <f>VLOOKUP(A57,'Общий прайс лист'!A:D,4,FALSE)</f>
        <v>120900</v>
      </c>
    </row>
    <row r="58" spans="1:4" s="8" customFormat="1" x14ac:dyDescent="0.25">
      <c r="A58" s="991" t="s">
        <v>1208</v>
      </c>
      <c r="B58" s="56" t="s">
        <v>1209</v>
      </c>
      <c r="C58" s="992" t="s">
        <v>13</v>
      </c>
      <c r="D58" s="72">
        <f>VLOOKUP(A58,'Общий прайс лист'!A:D,4,FALSE)</f>
        <v>123900</v>
      </c>
    </row>
    <row r="59" spans="1:4" x14ac:dyDescent="0.25">
      <c r="A59" s="991" t="s">
        <v>985</v>
      </c>
      <c r="B59" s="56" t="str">
        <f>VLOOKUP(A59,'Общий прайс лист'!A:B,2,FALSE)</f>
        <v xml:space="preserve">Комплект FLO4KIT10. Состав комплекта: Пульт FLO4 - 10 шт; </v>
      </c>
      <c r="C59" s="992" t="s">
        <v>13</v>
      </c>
      <c r="D59" s="72">
        <f>VLOOKUP(A59,'Общий прайс лист'!A:D,4,FALSE)</f>
        <v>21900</v>
      </c>
    </row>
    <row r="60" spans="1:4" x14ac:dyDescent="0.25">
      <c r="A60" s="991" t="s">
        <v>986</v>
      </c>
      <c r="B60" s="56" t="str">
        <f>VLOOKUP(A60,'Общий прайс лист'!A:B,2,FALSE)</f>
        <v xml:space="preserve">Комплект FLO4KIT50. Состав комплекта: Пульт FLO4 - 50 шт; </v>
      </c>
      <c r="C60" s="992" t="s">
        <v>13</v>
      </c>
      <c r="D60" s="72">
        <f>VLOOKUP(A60,'Общий прайс лист'!A:D,4,FALSE)</f>
        <v>109000</v>
      </c>
    </row>
    <row r="61" spans="1:4" x14ac:dyDescent="0.25">
      <c r="A61" s="991" t="s">
        <v>987</v>
      </c>
      <c r="B61" s="56" t="str">
        <f>VLOOKUP(A61,'Общий прайс лист'!A:B,2,FALSE)</f>
        <v xml:space="preserve">Комплект FLO4KIT100. Состав комплекта: Пульт FLO4 - 100 шт; </v>
      </c>
      <c r="C61" s="992" t="s">
        <v>13</v>
      </c>
      <c r="D61" s="72">
        <f>VLOOKUP(A61,'Общий прайс лист'!A:D,4,FALSE)</f>
        <v>209000</v>
      </c>
    </row>
    <row r="62" spans="1:4" x14ac:dyDescent="0.25">
      <c r="A62" s="991" t="s">
        <v>979</v>
      </c>
      <c r="B62" s="56" t="str">
        <f>VLOOKUP(A62,'Общий прайс лист'!A:B,2,FALSE)</f>
        <v xml:space="preserve">Комплект FLO4REKIT10. Состав комплекта: Пульт FLO4RE - 10 шт; </v>
      </c>
      <c r="C62" s="992" t="s">
        <v>13</v>
      </c>
      <c r="D62" s="72">
        <f>VLOOKUP(A62,'Общий прайс лист'!A:D,4,FALSE)</f>
        <v>18900</v>
      </c>
    </row>
    <row r="63" spans="1:4" s="8" customFormat="1" x14ac:dyDescent="0.25">
      <c r="A63" s="991" t="s">
        <v>980</v>
      </c>
      <c r="B63" s="56" t="str">
        <f>VLOOKUP(A63,'Общий прайс лист'!A:B,2,FALSE)</f>
        <v xml:space="preserve">Комплект FLO4REKIT50. Состав комплекта: Пульт FLO4RE - 50 шт; </v>
      </c>
      <c r="C63" s="992" t="s">
        <v>13</v>
      </c>
      <c r="D63" s="72">
        <f>VLOOKUP(A63,'Общий прайс лист'!A:D,4,FALSE)</f>
        <v>92900</v>
      </c>
    </row>
    <row r="64" spans="1:4" s="8" customFormat="1" x14ac:dyDescent="0.25">
      <c r="A64" s="991" t="s">
        <v>981</v>
      </c>
      <c r="B64" s="56" t="str">
        <f>VLOOKUP(A64,'Общий прайс лист'!A:B,2,FALSE)</f>
        <v xml:space="preserve">Комплект FLO4REKIT100. Состав комплекта: Пульт FLO4RE - 100 шт; </v>
      </c>
      <c r="C64" s="992" t="s">
        <v>13</v>
      </c>
      <c r="D64" s="72">
        <f>VLOOKUP(A64,'Общий прайс лист'!A:D,4,FALSE)</f>
        <v>180900</v>
      </c>
    </row>
    <row r="65" spans="1:4" s="8" customFormat="1" ht="25.5" x14ac:dyDescent="0.25">
      <c r="A65" s="991" t="s">
        <v>1210</v>
      </c>
      <c r="B65" s="56" t="str">
        <f>VLOOKUP(A65,'Общий прайс лист'!A:B,2,FALSE)</f>
        <v>Комплект FLO4REOX2KIT100. Состав комплекта:   (100 штук пультов FLO4RE, приёмник OX2)</v>
      </c>
      <c r="C65" s="992" t="s">
        <v>13</v>
      </c>
      <c r="D65" s="72">
        <f>VLOOKUP(A65,'Общий прайс лист'!A:D,4,FALSE)</f>
        <v>185900</v>
      </c>
    </row>
    <row r="66" spans="1:4" s="8" customFormat="1" x14ac:dyDescent="0.25">
      <c r="A66" s="991" t="s">
        <v>973</v>
      </c>
      <c r="B66" s="56" t="str">
        <f>VLOOKUP(A66,'Общий прайс лист'!A:B,2,FALSE)</f>
        <v xml:space="preserve">Комплект FLO4R-SKIT10. Состав комплекта: Пульт FLO4R-S - 10 шт; </v>
      </c>
      <c r="C66" s="992" t="s">
        <v>13</v>
      </c>
      <c r="D66" s="72">
        <f>VLOOKUP(A66,'Общий прайс лист'!A:D,4,FALSE)</f>
        <v>13900</v>
      </c>
    </row>
    <row r="67" spans="1:4" x14ac:dyDescent="0.25">
      <c r="A67" s="991" t="s">
        <v>974</v>
      </c>
      <c r="B67" s="56" t="str">
        <f>VLOOKUP(A67,'Общий прайс лист'!A:B,2,FALSE)</f>
        <v xml:space="preserve">Комплект FLO4R-SKIT50. Состав комплекта: Пульт FLO4R-S - 50 шт; </v>
      </c>
      <c r="C67" s="992" t="s">
        <v>13</v>
      </c>
      <c r="D67" s="72">
        <f>VLOOKUP(A67,'Общий прайс лист'!A:D,4,FALSE)</f>
        <v>67900</v>
      </c>
    </row>
    <row r="68" spans="1:4" x14ac:dyDescent="0.25">
      <c r="A68" s="991" t="s">
        <v>975</v>
      </c>
      <c r="B68" s="56" t="str">
        <f>VLOOKUP(A68,'Общий прайс лист'!A:B,2,FALSE)</f>
        <v xml:space="preserve">Комплект FLO4R-SKIT100. Состав комплекта: Пульт FLO4R-S - 100 шт; </v>
      </c>
      <c r="C68" s="992" t="s">
        <v>13</v>
      </c>
      <c r="D68" s="72">
        <f>VLOOKUP(A68,'Общий прайс лист'!A:D,4,FALSE)</f>
        <v>130900</v>
      </c>
    </row>
    <row r="69" spans="1:4" s="8" customFormat="1" ht="25.5" x14ac:dyDescent="0.25">
      <c r="A69" s="991" t="s">
        <v>1211</v>
      </c>
      <c r="B69" s="56" t="str">
        <f>VLOOKUP(A69,'Общий прайс лист'!A:B,2,FALSE)</f>
        <v>Комплект FLO4R-SOX2KIT100. Состав комплекта: (100 штук пультов FLO4R-S, приёмник OX2)</v>
      </c>
      <c r="C69" s="992" t="s">
        <v>13</v>
      </c>
      <c r="D69" s="72">
        <f>VLOOKUP(A69,'Общий прайс лист'!A:D,4,FALSE)</f>
        <v>133900</v>
      </c>
    </row>
    <row r="70" spans="1:4" s="8" customFormat="1" x14ac:dyDescent="0.25">
      <c r="A70" s="56" t="s">
        <v>687</v>
      </c>
      <c r="B70" s="56" t="str">
        <f>VLOOKUP(A70,'Общий прайс лист'!A:B,2,FALSE)</f>
        <v>Дополнительная память BM1000</v>
      </c>
      <c r="C70" s="57" t="s">
        <v>679</v>
      </c>
      <c r="D70" s="72">
        <f>VLOOKUP(A70,'Общий прайс лист'!A:D,4,FALSE)</f>
        <v>2400</v>
      </c>
    </row>
    <row r="71" spans="1:4" s="8" customFormat="1" x14ac:dyDescent="0.25">
      <c r="A71" s="341" t="s">
        <v>821</v>
      </c>
      <c r="B71" s="341"/>
      <c r="C71" s="58"/>
      <c r="D71" s="73"/>
    </row>
    <row r="72" spans="1:4" s="8" customFormat="1" x14ac:dyDescent="0.25">
      <c r="A72" s="56" t="s">
        <v>2450</v>
      </c>
      <c r="B72" s="56" t="str">
        <f>VLOOKUP(A72,'Общий прайс лист'!A:B,2,FALSE)</f>
        <v xml:space="preserve">Комплект INTIKIT102G. Состав комплекта: Пульт INTI2G - 10 шт; </v>
      </c>
      <c r="C72" s="57" t="s">
        <v>679</v>
      </c>
      <c r="D72" s="72">
        <f>VLOOKUP(A72,'Общий прайс лист'!A:D,4,FALSE)</f>
        <v>16900</v>
      </c>
    </row>
    <row r="73" spans="1:4" x14ac:dyDescent="0.25">
      <c r="A73" s="56" t="s">
        <v>2452</v>
      </c>
      <c r="B73" s="56" t="str">
        <f>VLOOKUP(A73,'Общий прайс лист'!A:B,2,FALSE)</f>
        <v xml:space="preserve">Комплект INTIKIT102L. Состав комплекта: Пульт INTI2L - 10 шт; </v>
      </c>
      <c r="C73" s="57" t="s">
        <v>679</v>
      </c>
      <c r="D73" s="72">
        <f>VLOOKUP(A73,'Общий прайс лист'!A:D,4,FALSE)</f>
        <v>16900</v>
      </c>
    </row>
    <row r="74" spans="1:4" x14ac:dyDescent="0.25">
      <c r="A74" s="56" t="s">
        <v>2454</v>
      </c>
      <c r="B74" s="56" t="str">
        <f>VLOOKUP(A74,'Общий прайс лист'!A:B,2,FALSE)</f>
        <v xml:space="preserve">Комплект INTIKIT102Y. Состав комплекта: Пульт INTI2Y - 10 шт; </v>
      </c>
      <c r="C74" s="57" t="s">
        <v>679</v>
      </c>
      <c r="D74" s="72">
        <f>VLOOKUP(A74,'Общий прайс лист'!A:D,4,FALSE)</f>
        <v>16900</v>
      </c>
    </row>
    <row r="75" spans="1:4" s="8" customFormat="1" ht="38.25" x14ac:dyDescent="0.25">
      <c r="A75" s="991" t="s">
        <v>1057</v>
      </c>
      <c r="B75" s="56" t="str">
        <f>VLOOKUP(A75,'Общий прайс лист'!A:B,2,FALSE)</f>
        <v xml:space="preserve">Комплект "Радуга" INTIKIT10RW. Состав комплекта: Пульт INTI2R - 2 шт; Пульт INTI2Y - 2 шт; Пульт INTI2G - 2 шт; Пульт INTI2B - 2 шт; Пульт INTI2L - 2 шт; </v>
      </c>
      <c r="C75" s="992" t="s">
        <v>13</v>
      </c>
      <c r="D75" s="72">
        <f>VLOOKUP(A75,'Общий прайс лист'!A:D,4,FALSE)</f>
        <v>16900</v>
      </c>
    </row>
    <row r="76" spans="1:4" ht="25.5" x14ac:dyDescent="0.25">
      <c r="A76" s="991" t="s">
        <v>1058</v>
      </c>
      <c r="B76" s="56" t="str">
        <f>VLOOKUP(A76,'Общий прайс лист'!A:B,2,FALSE)</f>
        <v xml:space="preserve">Комплект "БЕЛЫЕ НОЧИ" INTIKIT10WN. Состав комплекта: Пульт INTI2 - 10 шт; </v>
      </c>
      <c r="C76" s="992" t="s">
        <v>13</v>
      </c>
      <c r="D76" s="72">
        <f>VLOOKUP(A76,'Общий прайс лист'!A:D,4,FALSE)</f>
        <v>16900</v>
      </c>
    </row>
    <row r="77" spans="1:4" ht="25.5" x14ac:dyDescent="0.25">
      <c r="A77" s="991" t="s">
        <v>1059</v>
      </c>
      <c r="B77" s="56" t="str">
        <f>VLOOKUP(A77,'Общий прайс лист'!A:B,2,FALSE)</f>
        <v xml:space="preserve">Комплект "НАЙС 100%" INTIKIT10NB. Состав комплекта: Пульт INTI2B - 10 шт; </v>
      </c>
      <c r="C77" s="992" t="s">
        <v>13</v>
      </c>
      <c r="D77" s="72">
        <f>VLOOKUP(A77,'Общий прайс лист'!A:D,4,FALSE)</f>
        <v>16900</v>
      </c>
    </row>
    <row r="78" spans="1:4" s="8" customFormat="1" ht="25.5" x14ac:dyDescent="0.25">
      <c r="A78" s="991" t="s">
        <v>1158</v>
      </c>
      <c r="B78" s="56" t="s">
        <v>1159</v>
      </c>
      <c r="C78" s="992" t="s">
        <v>13</v>
      </c>
      <c r="D78" s="72">
        <f>VLOOKUP(A78,'Общий прайс лист'!A:D,4,FALSE)</f>
        <v>16900</v>
      </c>
    </row>
    <row r="79" spans="1:4" s="8" customFormat="1" x14ac:dyDescent="0.25">
      <c r="A79" s="999" t="s">
        <v>830</v>
      </c>
      <c r="B79" s="341"/>
      <c r="C79" s="992"/>
      <c r="D79" s="73"/>
    </row>
    <row r="80" spans="1:4" x14ac:dyDescent="0.25">
      <c r="A80" s="991" t="s">
        <v>1014</v>
      </c>
      <c r="B80" s="56" t="str">
        <f>VLOOKUP(A80,'Общий прайс лист'!A:B,2,FALSE)</f>
        <v xml:space="preserve">Комплект SM2KIT5. Состав комплекта: Пульт SM2 - 5 пар; </v>
      </c>
      <c r="C80" s="992" t="s">
        <v>13</v>
      </c>
      <c r="D80" s="72">
        <f>VLOOKUP(A80,'Общий прайс лист'!A:D,4,FALSE)</f>
        <v>8900</v>
      </c>
    </row>
    <row r="81" spans="1:4" x14ac:dyDescent="0.25">
      <c r="A81" s="991" t="s">
        <v>1015</v>
      </c>
      <c r="B81" s="56" t="str">
        <f>VLOOKUP(A81,'Общий прайс лист'!A:B,2,FALSE)</f>
        <v xml:space="preserve">Комплект SM2KIT25. Состав комплекта: Пульт SM2 - 25 пар; </v>
      </c>
      <c r="C81" s="992" t="s">
        <v>13</v>
      </c>
      <c r="D81" s="72">
        <f>VLOOKUP(A81,'Общий прайс лист'!A:D,4,FALSE)</f>
        <v>37900</v>
      </c>
    </row>
    <row r="82" spans="1:4" x14ac:dyDescent="0.25">
      <c r="A82" s="991" t="s">
        <v>965</v>
      </c>
      <c r="B82" s="56" t="str">
        <f>VLOOKUP(A82,'Общий прайс лист'!A:B,2,FALSE)</f>
        <v xml:space="preserve">Комплект SM2KIT50. Состав комплекта: Пульт SM2 - 50 пар; </v>
      </c>
      <c r="C82" s="992" t="s">
        <v>13</v>
      </c>
      <c r="D82" s="72">
        <f>VLOOKUP(A82,'Общий прайс лист'!A:D,4,FALSE)</f>
        <v>66900</v>
      </c>
    </row>
    <row r="83" spans="1:4" s="8" customFormat="1" ht="25.5" x14ac:dyDescent="0.25">
      <c r="A83" s="991" t="s">
        <v>1200</v>
      </c>
      <c r="B83" s="56" t="s">
        <v>1201</v>
      </c>
      <c r="C83" s="992" t="s">
        <v>13</v>
      </c>
      <c r="D83" s="72">
        <f>VLOOKUP(A83,'Общий прайс лист'!A:D,4,FALSE)</f>
        <v>69900</v>
      </c>
    </row>
    <row r="84" spans="1:4" x14ac:dyDescent="0.25">
      <c r="A84" s="991" t="s">
        <v>1016</v>
      </c>
      <c r="B84" s="56" t="str">
        <f>VLOOKUP(A84,'Общий прайс лист'!A:B,2,FALSE)</f>
        <v xml:space="preserve">Комплект SM4KIT5. Состав комплекта: Пульт SM4 - 5 пар; </v>
      </c>
      <c r="C84" s="992" t="s">
        <v>13</v>
      </c>
      <c r="D84" s="72">
        <f>VLOOKUP(A84,'Общий прайс лист'!A:D,4,FALSE)</f>
        <v>9900</v>
      </c>
    </row>
    <row r="85" spans="1:4" s="8" customFormat="1" x14ac:dyDescent="0.25">
      <c r="A85" s="991" t="s">
        <v>1017</v>
      </c>
      <c r="B85" s="56" t="str">
        <f>VLOOKUP(A85,'Общий прайс лист'!A:B,2,FALSE)</f>
        <v xml:space="preserve">Комплект SM4KIT25. Состав комплекта: Пульт SM4 - 25 пар; </v>
      </c>
      <c r="C85" s="992" t="s">
        <v>13</v>
      </c>
      <c r="D85" s="72">
        <f>VLOOKUP(A85,'Общий прайс лист'!A:D,4,FALSE)</f>
        <v>41900</v>
      </c>
    </row>
    <row r="86" spans="1:4" s="8" customFormat="1" x14ac:dyDescent="0.25">
      <c r="A86" s="991" t="s">
        <v>966</v>
      </c>
      <c r="B86" s="56" t="str">
        <f>VLOOKUP(A86,'Общий прайс лист'!A:B,2,FALSE)</f>
        <v xml:space="preserve">Комплект SM4KIT50. Состав комплекта: Пульт SM4 - 50 пар; </v>
      </c>
      <c r="C86" s="992" t="s">
        <v>13</v>
      </c>
      <c r="D86" s="72">
        <f>VLOOKUP(A86,'Общий прайс лист'!A:D,4,FALSE)</f>
        <v>74900</v>
      </c>
    </row>
    <row r="87" spans="1:4" s="8" customFormat="1" x14ac:dyDescent="0.25">
      <c r="A87" s="991" t="s">
        <v>1202</v>
      </c>
      <c r="B87" s="56" t="s">
        <v>1203</v>
      </c>
      <c r="C87" s="992" t="s">
        <v>13</v>
      </c>
      <c r="D87" s="72">
        <f>VLOOKUP(A87,'Общий прайс лист'!A:D,4,FALSE)</f>
        <v>77900</v>
      </c>
    </row>
    <row r="88" spans="1:4" x14ac:dyDescent="0.25">
      <c r="A88" s="341" t="s">
        <v>1223</v>
      </c>
      <c r="B88" s="341"/>
      <c r="C88" s="58"/>
      <c r="D88" s="73"/>
    </row>
    <row r="89" spans="1:4" s="8" customFormat="1" x14ac:dyDescent="0.25">
      <c r="A89" s="56" t="s">
        <v>740</v>
      </c>
      <c r="B89" s="56" t="str">
        <f>VLOOKUP(A89,'Общий прайс лист'!A:B,2,FALSE)</f>
        <v>Антенна ABF</v>
      </c>
      <c r="C89" s="57" t="s">
        <v>679</v>
      </c>
      <c r="D89" s="72">
        <f>VLOOKUP(A89,'Общий прайс лист'!A:D,4,FALSE)</f>
        <v>1850</v>
      </c>
    </row>
    <row r="90" spans="1:4" ht="25.5" x14ac:dyDescent="0.25">
      <c r="A90" s="56" t="s">
        <v>1714</v>
      </c>
      <c r="B90" s="56" t="str">
        <f>VLOOKUP(A90,'Общий прайс лист'!A:B,2,FALSE)</f>
        <v>Передатчик переносной 6 канальный ERA P6SBD, с обратной связью, управление функцией "солнце", IP40</v>
      </c>
      <c r="C90" s="57" t="s">
        <v>679</v>
      </c>
      <c r="D90" s="72">
        <f>VLOOKUP(A90,'Общий прайс лист'!A:D,4,FALSE)</f>
        <v>4500</v>
      </c>
    </row>
    <row r="91" spans="1:4" ht="25.5" x14ac:dyDescent="0.25">
      <c r="A91" s="56" t="s">
        <v>694</v>
      </c>
      <c r="B91" s="56" t="str">
        <f>VLOOKUP(A91,'Общий прайс лист'!A:B,2,FALSE)</f>
        <v>Карманный радиопульт MW3 3 канала, с отдельными кнопками "открыть, стоп, закрыть", в компл. настенный кронштейн, 80Х43мм</v>
      </c>
      <c r="C91" s="57" t="s">
        <v>679</v>
      </c>
      <c r="D91" s="72">
        <f>VLOOKUP(A91,'Общий прайс лист'!A:D,4,FALSE)</f>
        <v>3200</v>
      </c>
    </row>
    <row r="92" spans="1:4" ht="25.5" x14ac:dyDescent="0.25">
      <c r="A92" s="56" t="s">
        <v>688</v>
      </c>
      <c r="B92" s="56" t="str">
        <f>VLOOKUP(A92,'Общий прайс лист'!A:B,2,FALSE)</f>
        <v>Радиопульт-модуль NICEWAY WM001G, 1-канальный, кнопки "вверх-стоп-вниз", совместим с рамками NICEWAY, IP40</v>
      </c>
      <c r="C92" s="57" t="s">
        <v>679</v>
      </c>
      <c r="D92" s="72">
        <f>VLOOKUP(A92,'Общий прайс лист'!A:D,4,FALSE)</f>
        <v>3300</v>
      </c>
    </row>
    <row r="93" spans="1:4" ht="25.5" x14ac:dyDescent="0.25">
      <c r="A93" s="56" t="s">
        <v>689</v>
      </c>
      <c r="B93" s="56" t="str">
        <f>VLOOKUP(A93,'Общий прайс лист'!A:B,2,FALSE)</f>
        <v>Радиопульт-модуль NICEWAY WM006G, 6-канальный, кнопки "вверх-стоп-вниз", совместим с рамками NICEWAY, IP40</v>
      </c>
      <c r="C93" s="57" t="s">
        <v>679</v>
      </c>
      <c r="D93" s="72">
        <f>VLOOKUP(A93,'Общий прайс лист'!A:D,4,FALSE)</f>
        <v>4800</v>
      </c>
    </row>
    <row r="94" spans="1:4" ht="38.25" x14ac:dyDescent="0.25">
      <c r="A94" s="56" t="s">
        <v>690</v>
      </c>
      <c r="B94" s="56" t="str">
        <f>VLOOKUP(A94,'Общий прайс лист'!A:B,2,FALSE)</f>
        <v>Радиопульт-модуль NICEWAY WM080G, 80-канальный, кнопки "вверх-стоп-вниз", совместим с рамками NICEWAY, групповое и индивидуальное управление, IP40</v>
      </c>
      <c r="C94" s="57" t="s">
        <v>679</v>
      </c>
      <c r="D94" s="72">
        <f>VLOOKUP(A94,'Общий прайс лист'!A:D,4,FALSE)</f>
        <v>6900</v>
      </c>
    </row>
    <row r="95" spans="1:4" x14ac:dyDescent="0.25">
      <c r="A95" s="56" t="s">
        <v>692</v>
      </c>
      <c r="B95" s="56" t="str">
        <f>VLOOKUP(A95,'Общий прайс лист'!A:B,2,FALSE)</f>
        <v>Магнитное настенное крепление WWW для OPLA WAX</v>
      </c>
      <c r="C95" s="57" t="s">
        <v>679</v>
      </c>
      <c r="D95" s="72">
        <f>VLOOKUP(A95,'Общий прайс лист'!A:D,4,FALSE)</f>
        <v>550</v>
      </c>
    </row>
    <row r="96" spans="1:4" ht="25.5" x14ac:dyDescent="0.25">
      <c r="A96" s="56" t="s">
        <v>691</v>
      </c>
      <c r="B96" s="56" t="str">
        <f>VLOOKUP(A96,'Общий прайс лист'!A:B,2,FALSE)</f>
        <v>Корпус NICEWAY ONDO, универсальный эргономичный корпус белого цвета</v>
      </c>
      <c r="C96" s="57" t="s">
        <v>679</v>
      </c>
      <c r="D96" s="72">
        <f>VLOOKUP(A96,'Общий прайс лист'!A:D,4,FALSE)</f>
        <v>550</v>
      </c>
    </row>
    <row r="97" spans="1:4" x14ac:dyDescent="0.25">
      <c r="A97" s="56" t="s">
        <v>693</v>
      </c>
      <c r="B97" s="56" t="str">
        <f>VLOOKUP(A97,'Общий прайс лист'!A:B,2,FALSE)</f>
        <v>Рамка NICEWAY WSB, белая, для модульных радиопультов</v>
      </c>
      <c r="C97" s="57" t="s">
        <v>679</v>
      </c>
      <c r="D97" s="72">
        <f>VLOOKUP(A97,'Общий прайс лист'!A:D,4,FALSE)</f>
        <v>550</v>
      </c>
    </row>
    <row r="98" spans="1:4" ht="25.5" x14ac:dyDescent="0.25">
      <c r="A98" s="56" t="s">
        <v>696</v>
      </c>
      <c r="B98" s="56" t="str">
        <f>VLOOKUP(A98,'Общий прайс лист'!A:B,2,FALSE)</f>
        <v>Радиоприёмник скрытого монтажа TT2L для управления освещением, 230В, до 1000Вт, IP20, контакты для выключателя</v>
      </c>
      <c r="C98" s="57" t="s">
        <v>679</v>
      </c>
      <c r="D98" s="72">
        <f>VLOOKUP(A98,'Общий прайс лист'!A:D,4,FALSE)</f>
        <v>6500</v>
      </c>
    </row>
    <row r="99" spans="1:4" ht="38.25" x14ac:dyDescent="0.25">
      <c r="A99" s="56" t="s">
        <v>695</v>
      </c>
      <c r="B99" s="56" t="str">
        <f>VLOOKUP(A99,'Общий прайс лист'!A:B,2,FALSE)</f>
        <v>Радиоприёмник скрытого монтажа TT2L для управления однофазными приводами, 230В, до 500Вт, IP20, контакты для выключателя</v>
      </c>
      <c r="C99" s="57" t="s">
        <v>679</v>
      </c>
      <c r="D99" s="72">
        <f>VLOOKUP(A99,'Общий прайс лист'!A:D,4,FALSE)</f>
        <v>4500</v>
      </c>
    </row>
    <row r="100" spans="1:4" ht="25.5" x14ac:dyDescent="0.25">
      <c r="A100" s="56" t="s">
        <v>1160</v>
      </c>
      <c r="B100" s="56" t="str">
        <f>VLOOKUP(A100,'Общий прайс лист'!A:B,2,FALSE)</f>
        <v>Радиопульт настольный 4х канальный с функцией плавной регулировки, с подсветкой и док. станцией, чёрный</v>
      </c>
      <c r="C100" s="57" t="s">
        <v>679</v>
      </c>
      <c r="D100" s="72">
        <f>VLOOKUP(A100,'Общий прайс лист'!A:D,4,FALSE)</f>
        <v>23900</v>
      </c>
    </row>
    <row r="101" spans="1:4" ht="25.5" x14ac:dyDescent="0.25">
      <c r="A101" s="56" t="s">
        <v>1161</v>
      </c>
      <c r="B101" s="56" t="str">
        <f>VLOOKUP(A101,'Общий прайс лист'!A:B,2,FALSE)</f>
        <v>Радиопульт настольный 4х канальный с функцией плавной регулировки, чёрный</v>
      </c>
      <c r="C101" s="57" t="s">
        <v>679</v>
      </c>
      <c r="D101" s="72">
        <f>VLOOKUP(A101,'Общий прайс лист'!A:D,4,FALSE)</f>
        <v>10900</v>
      </c>
    </row>
    <row r="102" spans="1:4" ht="25.5" x14ac:dyDescent="0.25">
      <c r="A102" s="56" t="s">
        <v>1162</v>
      </c>
      <c r="B102" s="56" t="str">
        <f>VLOOKUP(A102,'Общий прайс лист'!A:B,2,FALSE)</f>
        <v>Радиопульт настольный 4х канальный с функцией плавной регулировки, красный</v>
      </c>
      <c r="C102" s="57" t="s">
        <v>679</v>
      </c>
      <c r="D102" s="72">
        <f>VLOOKUP(A102,'Общий прайс лист'!A:D,4,FALSE)</f>
        <v>10900</v>
      </c>
    </row>
    <row r="103" spans="1:4" ht="25.5" x14ac:dyDescent="0.25">
      <c r="A103" s="56" t="s">
        <v>1163</v>
      </c>
      <c r="B103" s="56" t="str">
        <f>VLOOKUP(A103,'Общий прайс лист'!A:B,2,FALSE)</f>
        <v>Радиопульт настольный 4х канальный с функцией плавной регулировки, белый</v>
      </c>
      <c r="C103" s="57" t="s">
        <v>679</v>
      </c>
      <c r="D103" s="72">
        <f>VLOOKUP(A103,'Общий прайс лист'!A:D,4,FALSE)</f>
        <v>10900</v>
      </c>
    </row>
    <row r="104" spans="1:4" ht="25.5" x14ac:dyDescent="0.25">
      <c r="A104" s="56" t="s">
        <v>1164</v>
      </c>
      <c r="B104" s="56" t="str">
        <f>VLOOKUP(A104,'Общий прайс лист'!A:B,2,FALSE)</f>
        <v>Радиопульт настольный 4х канальный с функцией плавной регулировки, с подсветкой и док. станцией, красный</v>
      </c>
      <c r="C104" s="57" t="s">
        <v>679</v>
      </c>
      <c r="D104" s="72">
        <f>VLOOKUP(A104,'Общий прайс лист'!A:D,4,FALSE)</f>
        <v>23900</v>
      </c>
    </row>
    <row r="105" spans="1:4" ht="25.5" x14ac:dyDescent="0.25">
      <c r="A105" s="56" t="s">
        <v>1165</v>
      </c>
      <c r="B105" s="56" t="str">
        <f>VLOOKUP(A105,'Общий прайс лист'!A:B,2,FALSE)</f>
        <v>Радиопульт настольный 4х канальный с функцией плавной регулировки, с подсветкой и док. станцией, белый</v>
      </c>
      <c r="C105" s="57" t="s">
        <v>679</v>
      </c>
      <c r="D105" s="72">
        <f>VLOOKUP(A105,'Общий прайс лист'!A:D,4,FALSE)</f>
        <v>23900</v>
      </c>
    </row>
    <row r="106" spans="1:4" ht="25.5" x14ac:dyDescent="0.25">
      <c r="A106" s="56" t="s">
        <v>1175</v>
      </c>
      <c r="B106" s="56" t="str">
        <f>VLOOKUP(A106,'Общий прайс лист'!A:B,2,FALSE)</f>
        <v>Радиопульт ERA P VIEW, 99 каналов, цветной экран 2,2", сцены, расписания, сценарии, группы</v>
      </c>
      <c r="C106" s="57" t="s">
        <v>679</v>
      </c>
      <c r="D106" s="72">
        <f>VLOOKUP(A106,'Общий прайс лист'!A:D,4,FALSE)</f>
        <v>10900</v>
      </c>
    </row>
    <row r="107" spans="1:4" ht="38.25" x14ac:dyDescent="0.25">
      <c r="A107" s="56" t="s">
        <v>2969</v>
      </c>
      <c r="B107" s="56" t="str">
        <f>VLOOKUP(A107,'Общий прайс лист'!A:B,2,FALSE)</f>
        <v>Настенный программируемый таймер KRONO с ЖК  дисплеем 2,9", питанием от батареи, радиоуправление 6 каналов, астрономическое время, имитация присутствия.</v>
      </c>
      <c r="C107" s="57" t="s">
        <v>679</v>
      </c>
      <c r="D107" s="72">
        <f>VLOOKUP(A107,'Общий прайс лист'!A:D,4,FALSE)</f>
        <v>10900</v>
      </c>
    </row>
    <row r="108" spans="1:4" ht="25.5" x14ac:dyDescent="0.25">
      <c r="A108" s="56" t="s">
        <v>1177</v>
      </c>
      <c r="B108" s="56" t="str">
        <f>VLOOKUP(A108,'Общий прайс лист'!A:B,2,FALSE)</f>
        <v>Карманный радиопульт MW1 1 канал, с отдельными кнопками "открыть, стоп, закрыть", в компл. настенный кронштейн, 80Х43мм</v>
      </c>
      <c r="C108" s="57" t="s">
        <v>679</v>
      </c>
      <c r="D108" s="72">
        <f>VLOOKUP(A108,'Общий прайс лист'!A:D,4,FALSE)</f>
        <v>2200</v>
      </c>
    </row>
    <row r="109" spans="1:4" ht="25.5" x14ac:dyDescent="0.25">
      <c r="A109" s="56" t="s">
        <v>1178</v>
      </c>
      <c r="B109" s="56" t="str">
        <f>VLOOKUP(A109,'Общий прайс лист'!A:B,2,FALSE)</f>
        <v>Карманный радиопульт MW2 2 канала, с отдельными кнопками "открыть, стоп, закрыть", в компл. настенный кронштейн, 80Х43мм</v>
      </c>
      <c r="C109" s="57" t="s">
        <v>679</v>
      </c>
      <c r="D109" s="72">
        <f>VLOOKUP(A109,'Общий прайс лист'!A:D,4,FALSE)</f>
        <v>2700</v>
      </c>
    </row>
    <row r="110" spans="1:4" ht="25.5" x14ac:dyDescent="0.25">
      <c r="A110" s="56" t="s">
        <v>1713</v>
      </c>
      <c r="B110" s="56" t="str">
        <f>VLOOKUP(A110,'Общий прайс лист'!A:B,2,FALSE)</f>
        <v>Передатчик переносной 1-канальный ERA P1BD с обратной связью, IP40</v>
      </c>
      <c r="C110" s="57" t="s">
        <v>679</v>
      </c>
      <c r="D110" s="72">
        <f>VLOOKUP(A110,'Общий прайс лист'!A:D,4,FALSE)</f>
        <v>3500</v>
      </c>
    </row>
    <row r="111" spans="1:4" ht="25.5" x14ac:dyDescent="0.25">
      <c r="A111" s="56" t="s">
        <v>1714</v>
      </c>
      <c r="B111" s="56" t="str">
        <f>VLOOKUP(A111,'Общий прайс лист'!A:B,2,FALSE)</f>
        <v>Передатчик переносной 6 канальный ERA P6SBD, с обратной связью, управление функцией "солнце", IP40</v>
      </c>
      <c r="C111" s="57" t="s">
        <v>679</v>
      </c>
      <c r="D111" s="72">
        <f>VLOOKUP(A111,'Общий прайс лист'!A:D,4,FALSE)</f>
        <v>4500</v>
      </c>
    </row>
    <row r="112" spans="1:4" ht="38.25" x14ac:dyDescent="0.25">
      <c r="A112" s="56" t="s">
        <v>1715</v>
      </c>
      <c r="B112" s="56" t="str">
        <f>VLOOKUP(A112,'Общий прайс лист'!A:B,2,FALSE)</f>
        <v>Передатчик переносной 6 канальный ERA P6SV, с обратной связью, плавной регулировкой жалюзи и освещения, управление функцией "солнце", IP40</v>
      </c>
      <c r="C112" s="57" t="s">
        <v>679</v>
      </c>
      <c r="D112" s="72">
        <f>VLOOKUP(A112,'Общий прайс лист'!A:D,4,FALSE)</f>
        <v>5900</v>
      </c>
    </row>
    <row r="113" spans="1:4" ht="38.25" x14ac:dyDescent="0.25">
      <c r="A113" s="56" t="s">
        <v>1184</v>
      </c>
      <c r="B113" s="56" t="str">
        <f>VLOOKUP(A113,'Общий прайс лист'!A:B,2,FALSE)</f>
        <v>Радиоприёмник скрытого монтажа TT2D для управления освещением, 230В, до 1000Вт, IP20, с функцией проходного выключателя.</v>
      </c>
      <c r="C113" s="57" t="s">
        <v>679</v>
      </c>
      <c r="D113" s="72">
        <f>VLOOKUP(A113,'Общий прайс лист'!A:D,4,FALSE)</f>
        <v>8900</v>
      </c>
    </row>
    <row r="114" spans="1:4" ht="25.5" x14ac:dyDescent="0.25">
      <c r="A114" s="56" t="s">
        <v>1718</v>
      </c>
      <c r="B114" s="56" t="str">
        <f>VLOOKUP(A114,'Общий прайс лист'!A:B,2,FALSE)</f>
        <v>Радиопульт настенный ERA W1SBD, 1-канальный с обратной связью, функция "солнце", IP40</v>
      </c>
      <c r="C114" s="57" t="s">
        <v>679</v>
      </c>
      <c r="D114" s="72">
        <f>VLOOKUP(A114,'Общий прайс лист'!A:D,4,FALSE)</f>
        <v>5500</v>
      </c>
    </row>
    <row r="115" spans="1:4" ht="25.5" x14ac:dyDescent="0.25">
      <c r="A115" s="56" t="s">
        <v>1719</v>
      </c>
      <c r="B115" s="56" t="str">
        <f>VLOOKUP(A115,'Общий прайс лист'!A:B,2,FALSE)</f>
        <v>Радиопульт настенный ERA W6SBD, 6-канальный с обратной связью, функция "солнце", IP40</v>
      </c>
      <c r="C115" s="57" t="s">
        <v>679</v>
      </c>
      <c r="D115" s="72">
        <f>VLOOKUP(A115,'Общий прайс лист'!A:D,4,FALSE)</f>
        <v>6500</v>
      </c>
    </row>
    <row r="116" spans="1:4" ht="25.5" x14ac:dyDescent="0.25">
      <c r="A116" s="56" t="s">
        <v>1191</v>
      </c>
      <c r="B116" s="56" t="str">
        <f>VLOOKUP(A116,'Общий прайс лист'!A:B,2,FALSE)</f>
        <v>Радиопульт-модуль NICEWAY WM002G, 2-канальный, кнопки "вверх-стоп-вниз", совместим с рамками NICEWAY, IP40</v>
      </c>
      <c r="C116" s="57" t="s">
        <v>679</v>
      </c>
      <c r="D116" s="72">
        <f>VLOOKUP(A116,'Общий прайс лист'!A:D,4,FALSE)</f>
        <v>3800</v>
      </c>
    </row>
    <row r="117" spans="1:4" ht="25.5" x14ac:dyDescent="0.25">
      <c r="A117" s="56" t="s">
        <v>1192</v>
      </c>
      <c r="B117" s="56" t="str">
        <f>VLOOKUP(A117,'Общий прайс лист'!A:B,2,FALSE)</f>
        <v>Радиопульт-модуль NICEWAY WM003G, 3-канальный, кнопки "вверх-стоп-вниз", совместим с рамками NICEWAY, IP40</v>
      </c>
      <c r="C117" s="57" t="s">
        <v>679</v>
      </c>
      <c r="D117" s="72">
        <f>VLOOKUP(A117,'Общий прайс лист'!A:D,4,FALSE)</f>
        <v>4300</v>
      </c>
    </row>
    <row r="118" spans="1:4" ht="25.5" x14ac:dyDescent="0.25">
      <c r="A118" s="56" t="s">
        <v>1193</v>
      </c>
      <c r="B118" s="56" t="str">
        <f>VLOOKUP(A118,'Общий прайс лист'!A:B,2,FALSE)</f>
        <v>Радиодатчик солнца и температуры WMS01ST. Присоска в комплекте, совместим с рамками NICEWAY, IP40</v>
      </c>
      <c r="C118" s="57" t="s">
        <v>679</v>
      </c>
      <c r="D118" s="72">
        <f>VLOOKUP(A118,'Общий прайс лист'!A:D,4,FALSE)</f>
        <v>11900</v>
      </c>
    </row>
    <row r="119" spans="1:4" x14ac:dyDescent="0.25">
      <c r="A119" s="56" t="s">
        <v>1194</v>
      </c>
      <c r="B119" s="56" t="str">
        <f>VLOOKUP(A119,'Общий прайс лист'!A:B,2,FALSE)</f>
        <v>Рамка NICEWAY WSB, чёрная, для модульных радиопультов</v>
      </c>
      <c r="C119" s="57" t="s">
        <v>679</v>
      </c>
      <c r="D119" s="72">
        <f>VLOOKUP(A119,'Общий прайс лист'!A:D,4,FALSE)</f>
        <v>550</v>
      </c>
    </row>
  </sheetData>
  <mergeCells count="3">
    <mergeCell ref="A22:D22"/>
    <mergeCell ref="A36:D36"/>
    <mergeCell ref="A41:D41"/>
  </mergeCells>
  <pageMargins left="0.25" right="0.25" top="0.75" bottom="0.75" header="0.3" footer="0.3"/>
  <pageSetup paperSize="9" scale="29" orientation="portrait" horizontalDpi="1200" verticalDpi="1200" r:id="rId1"/>
  <rowBreaks count="1" manualBreakCount="1">
    <brk id="70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121" workbookViewId="0">
      <selection activeCell="I86" sqref="I86"/>
    </sheetView>
  </sheetViews>
  <sheetFormatPr defaultRowHeight="15" x14ac:dyDescent="0.25"/>
  <cols>
    <col min="1" max="1" width="11.7109375" style="8" customWidth="1"/>
    <col min="2" max="2" width="14" customWidth="1"/>
    <col min="3" max="3" width="70.5703125" customWidth="1"/>
  </cols>
  <sheetData>
    <row r="1" spans="1:5" ht="16.5" thickBot="1" x14ac:dyDescent="0.3">
      <c r="A1" s="874" t="s">
        <v>570</v>
      </c>
      <c r="B1" s="875"/>
      <c r="C1" s="875"/>
      <c r="D1" s="875"/>
      <c r="E1" s="876"/>
    </row>
    <row r="2" spans="1:5" x14ac:dyDescent="0.25">
      <c r="A2" s="880" t="s">
        <v>1225</v>
      </c>
      <c r="B2" s="203" t="s">
        <v>572</v>
      </c>
      <c r="C2" s="204" t="str">
        <f>VLOOKUP(B2,'Общий прайс лист'!$A$4:$D$435,2,FALSE)</f>
        <v>Индуктивный датчик RBA1</v>
      </c>
      <c r="D2" s="205" t="s">
        <v>679</v>
      </c>
      <c r="E2" s="224">
        <f>VLOOKUP(B2,'Общий прайс лист'!$A$1:$D$435,4,FALSE)</f>
        <v>5900</v>
      </c>
    </row>
    <row r="3" spans="1:5" ht="25.5" x14ac:dyDescent="0.25">
      <c r="A3" s="881"/>
      <c r="B3" s="1001" t="s">
        <v>2432</v>
      </c>
      <c r="C3" s="207" t="str">
        <f>VLOOKUP(B3,'Общий прайс лист'!$A$4:$D$435,2,FALSE)</f>
        <v xml:space="preserve">Комплект ROA6KIT10. Состав комплекта: Нейлоновая зубчатая рейка с металлической вставкой 25х20х1000 мм, для ворот до 500 кг ROA8 - 10 шт; </v>
      </c>
      <c r="D3" s="992" t="s">
        <v>13</v>
      </c>
      <c r="E3" s="225">
        <f>VLOOKUP(B3,'Общий прайс лист'!$A$1:$D$435,4,FALSE)</f>
        <v>7100</v>
      </c>
    </row>
    <row r="4" spans="1:5" ht="25.5" x14ac:dyDescent="0.25">
      <c r="A4" s="881"/>
      <c r="B4" s="1001" t="s">
        <v>2433</v>
      </c>
      <c r="C4" s="207" t="str">
        <f>VLOOKUP(B4,'Общий прайс лист'!$A$4:$D$435,2,FALSE)</f>
        <v xml:space="preserve">Комплект ROA6KIT50. Состав комплекта: Нейлоновая зубчатая рейка с металлической вставкой 25х20х1000 мм, для ворот до 500 кг ROA6 - 50 шт; </v>
      </c>
      <c r="D4" s="992" t="s">
        <v>13</v>
      </c>
      <c r="E4" s="225">
        <f>VLOOKUP(B4,'Общий прайс лист'!$A$1:$D$435,4,FALSE)</f>
        <v>33100</v>
      </c>
    </row>
    <row r="5" spans="1:5" ht="25.5" x14ac:dyDescent="0.25">
      <c r="A5" s="881"/>
      <c r="B5" s="1001" t="s">
        <v>2434</v>
      </c>
      <c r="C5" s="207" t="str">
        <f>VLOOKUP(B5,'Общий прайс лист'!$A$4:$D$435,2,FALSE)</f>
        <v xml:space="preserve">Комплект ROA6KIT100. Состав комплекта: Нейлоновая зубчатая рейка с металлической вставкой 25х20х1000 мм, для ворот до 500 кг ROA6 - 100 шт; </v>
      </c>
      <c r="D5" s="992" t="s">
        <v>13</v>
      </c>
      <c r="E5" s="225">
        <f>VLOOKUP(B5,'Общий прайс лист'!$A$1:$D$435,4,FALSE)</f>
        <v>62100</v>
      </c>
    </row>
    <row r="6" spans="1:5" ht="25.5" x14ac:dyDescent="0.25">
      <c r="A6" s="881"/>
      <c r="B6" s="1001" t="s">
        <v>2435</v>
      </c>
      <c r="C6" s="207" t="str">
        <f>VLOOKUP(B6,'Общий прайс лист'!$A$4:$D$435,2,FALSE)</f>
        <v xml:space="preserve">Комплект ROA8KIT10. Состав комплекта: Оцинкованная зубчатая рейка 30х8х1000 мм ROA8 - 10 шт; </v>
      </c>
      <c r="D6" s="992" t="s">
        <v>13</v>
      </c>
      <c r="E6" s="225">
        <f>VLOOKUP(B6,'Общий прайс лист'!$A$1:$D$435,4,FALSE)</f>
        <v>7900</v>
      </c>
    </row>
    <row r="7" spans="1:5" ht="25.5" x14ac:dyDescent="0.25">
      <c r="A7" s="881"/>
      <c r="B7" s="1001" t="s">
        <v>2436</v>
      </c>
      <c r="C7" s="207" t="str">
        <f>VLOOKUP(B7,'Общий прайс лист'!$A$4:$D$435,2,FALSE)</f>
        <v xml:space="preserve">Комплект ROA8KIT50. Состав комплекта: Оцинкованная зубчатая рейка 30х8х1000 мм ROA8 - 50 шт; </v>
      </c>
      <c r="D7" s="992" t="s">
        <v>13</v>
      </c>
      <c r="E7" s="225">
        <f>VLOOKUP(B7,'Общий прайс лист'!$A$1:$D$435,4,FALSE)</f>
        <v>37900</v>
      </c>
    </row>
    <row r="8" spans="1:5" x14ac:dyDescent="0.25">
      <c r="A8" s="881"/>
      <c r="B8" s="206" t="s">
        <v>568</v>
      </c>
      <c r="C8" s="207" t="str">
        <f>VLOOKUP(B8,'Общий прайс лист'!$A$4:$D$435,2,FALSE)</f>
        <v>Оцинкованная зубчатая рейка, модуль M6 ROA81</v>
      </c>
      <c r="D8" s="208" t="s">
        <v>679</v>
      </c>
      <c r="E8" s="225">
        <f>VLOOKUP(B8,'Общий прайс лист'!$A$1:$D$435,4,FALSE)</f>
        <v>4500</v>
      </c>
    </row>
    <row r="9" spans="1:5" ht="15.75" thickBot="1" x14ac:dyDescent="0.3">
      <c r="A9" s="882"/>
      <c r="B9" s="209" t="s">
        <v>571</v>
      </c>
      <c r="C9" s="210" t="str">
        <f>VLOOKUP(B9,'Общий прайс лист'!$A$4:$D$435,2,FALSE)</f>
        <v>12-ти зубчатый венец M6 RUA12</v>
      </c>
      <c r="D9" s="211" t="s">
        <v>679</v>
      </c>
      <c r="E9" s="226">
        <f>VLOOKUP(B9,'Общий прайс лист'!$A$1:$D$435,4,FALSE)</f>
        <v>3300</v>
      </c>
    </row>
    <row r="10" spans="1:5" ht="15" customHeight="1" x14ac:dyDescent="0.25">
      <c r="A10" s="878" t="s">
        <v>1224</v>
      </c>
      <c r="B10" s="221" t="s">
        <v>594</v>
      </c>
      <c r="C10" s="222" t="str">
        <f>VLOOKUP(B10,'Общий прайс лист'!$A$4:$D$435,2,FALSE)</f>
        <v>Механизм открывания ворот на 360 градусов BMA1</v>
      </c>
      <c r="D10" s="223" t="s">
        <v>679</v>
      </c>
      <c r="E10" s="231">
        <f>VLOOKUP(B10,'Общий прайс лист'!$A$1:$D$435,4,FALSE)</f>
        <v>12050</v>
      </c>
    </row>
    <row r="11" spans="1:5" x14ac:dyDescent="0.25">
      <c r="A11" s="878"/>
      <c r="B11" s="212" t="s">
        <v>590</v>
      </c>
      <c r="C11" s="213" t="str">
        <f>VLOOKUP(B11,'Общий прайс лист'!$A$4:$D$435,2,FALSE)</f>
        <v>Фундаментная коробка BMBOX</v>
      </c>
      <c r="D11" s="214" t="s">
        <v>679</v>
      </c>
      <c r="E11" s="232">
        <f>VLOOKUP(B11,'Общий прайс лист'!$A$1:$D$435,4,FALSE)</f>
        <v>34750</v>
      </c>
    </row>
    <row r="12" spans="1:5" x14ac:dyDescent="0.25">
      <c r="A12" s="878"/>
      <c r="B12" s="212" t="s">
        <v>596</v>
      </c>
      <c r="C12" s="213" t="str">
        <f>VLOOKUP(B12,'Общий прайс лист'!$A$4:$D$435,2,FALSE)</f>
        <v>Устройство для разблокировки HYA11</v>
      </c>
      <c r="D12" s="214" t="s">
        <v>679</v>
      </c>
      <c r="E12" s="232">
        <f>VLOOKUP(B12,'Общий прайс лист'!$A$1:$D$435,4,FALSE)</f>
        <v>2650</v>
      </c>
    </row>
    <row r="13" spans="1:5" x14ac:dyDescent="0.25">
      <c r="A13" s="878"/>
      <c r="B13" s="212" t="s">
        <v>598</v>
      </c>
      <c r="C13" s="213" t="str">
        <f>VLOOKUP(B13,'Общий прайс лист'!$A$4:$D$435,2,FALSE)</f>
        <v>Рычаг-удлинитель HYA12</v>
      </c>
      <c r="D13" s="214" t="s">
        <v>679</v>
      </c>
      <c r="E13" s="232">
        <f>VLOOKUP(B13,'Общий прайс лист'!$A$1:$D$435,4,FALSE)</f>
        <v>8650</v>
      </c>
    </row>
    <row r="14" spans="1:5" x14ac:dyDescent="0.25">
      <c r="A14" s="878"/>
      <c r="B14" s="212" t="s">
        <v>600</v>
      </c>
      <c r="C14" s="213" t="str">
        <f>VLOOKUP(B14,'Общий прайс лист'!$A$4:$D$435,2,FALSE)</f>
        <v>Механизм открывания ворот на 360 градусов MEA1</v>
      </c>
      <c r="D14" s="214" t="s">
        <v>679</v>
      </c>
      <c r="E14" s="232">
        <f>VLOOKUP(B14,'Общий прайс лист'!$A$1:$D$435,4,FALSE)</f>
        <v>10850</v>
      </c>
    </row>
    <row r="15" spans="1:5" x14ac:dyDescent="0.25">
      <c r="A15" s="878"/>
      <c r="B15" s="212" t="s">
        <v>602</v>
      </c>
      <c r="C15" s="213" t="str">
        <f>VLOOKUP(B15,'Общий прайс лист'!$A$4:$D$435,2,FALSE)</f>
        <v>Механизм разблокировки MEA2</v>
      </c>
      <c r="D15" s="214" t="s">
        <v>679</v>
      </c>
      <c r="E15" s="232">
        <f>VLOOKUP(B15,'Общий прайс лист'!$A$1:$D$435,4,FALSE)</f>
        <v>7350</v>
      </c>
    </row>
    <row r="16" spans="1:5" x14ac:dyDescent="0.25">
      <c r="A16" s="878"/>
      <c r="B16" s="212" t="s">
        <v>604</v>
      </c>
      <c r="C16" s="213" t="str">
        <f>VLOOKUP(B16,'Общий прайс лист'!$A$4:$D$435,2,FALSE)</f>
        <v>Механизм разблокировки MEA3</v>
      </c>
      <c r="D16" s="214" t="s">
        <v>679</v>
      </c>
      <c r="E16" s="232">
        <f>VLOOKUP(B16,'Общий прайс лист'!$A$1:$D$435,4,FALSE)</f>
        <v>6450</v>
      </c>
    </row>
    <row r="17" spans="1:5" x14ac:dyDescent="0.25">
      <c r="A17" s="878"/>
      <c r="B17" s="212" t="s">
        <v>606</v>
      </c>
      <c r="C17" s="213" t="str">
        <f>VLOOKUP(B17,'Общий прайс лист'!$A$4:$D$435,2,FALSE)</f>
        <v>Рычаг для механизма MEA3 MEA5</v>
      </c>
      <c r="D17" s="214" t="s">
        <v>679</v>
      </c>
      <c r="E17" s="232">
        <f>VLOOKUP(B17,'Общий прайс лист'!$A$1:$D$435,4,FALSE)</f>
        <v>3250</v>
      </c>
    </row>
    <row r="18" spans="1:5" x14ac:dyDescent="0.25">
      <c r="A18" s="878"/>
      <c r="B18" s="212" t="s">
        <v>608</v>
      </c>
      <c r="C18" s="213" t="str">
        <f>VLOOKUP(B18,'Общий прайс лист'!$A$4:$D$435,2,FALSE)</f>
        <v>Скоба концевого выключателя MEA6</v>
      </c>
      <c r="D18" s="214" t="s">
        <v>679</v>
      </c>
      <c r="E18" s="232">
        <f>VLOOKUP(B18,'Общий прайс лист'!$A$1:$D$435,4,FALSE)</f>
        <v>3750</v>
      </c>
    </row>
    <row r="19" spans="1:5" x14ac:dyDescent="0.25">
      <c r="A19" s="878"/>
      <c r="B19" s="212" t="s">
        <v>588</v>
      </c>
      <c r="C19" s="213" t="str">
        <f>VLOOKUP(B19,'Общий прайс лист'!$A$4:$D$435,2,FALSE)</f>
        <v>Фундаментная коробка с катафорезным покрытием MECF</v>
      </c>
      <c r="D19" s="214" t="s">
        <v>679</v>
      </c>
      <c r="E19" s="232">
        <f>VLOOKUP(B19,'Общий прайс лист'!$A$1:$D$435,4,FALSE)</f>
        <v>14550</v>
      </c>
    </row>
    <row r="20" spans="1:5" x14ac:dyDescent="0.25">
      <c r="A20" s="878"/>
      <c r="B20" s="212" t="s">
        <v>611</v>
      </c>
      <c r="C20" s="213" t="str">
        <f>VLOOKUP(B20,'Общий прайс лист'!$A$4:$D$435,2,FALSE)</f>
        <v>Фундаментная коробка из нержавеющей стали MECX</v>
      </c>
      <c r="D20" s="214" t="s">
        <v>679</v>
      </c>
      <c r="E20" s="232">
        <f>VLOOKUP(B20,'Общий прайс лист'!$A$1:$D$435,4,FALSE)</f>
        <v>26250</v>
      </c>
    </row>
    <row r="21" spans="1:5" s="8" customFormat="1" x14ac:dyDescent="0.25">
      <c r="A21" s="878"/>
      <c r="B21" s="212" t="s">
        <v>617</v>
      </c>
      <c r="C21" s="213" t="str">
        <f>VLOOKUP(B21,'Общий прайс лист'!$A$4:$D$435,2,FALSE)</f>
        <v>Кронштейн монтажный задний PLA6</v>
      </c>
      <c r="D21" s="214" t="s">
        <v>679</v>
      </c>
      <c r="E21" s="232">
        <f>VLOOKUP(B21,'Общий прайс лист'!$A$1:$D$435,4,FALSE)</f>
        <v>950</v>
      </c>
    </row>
    <row r="22" spans="1:5" s="8" customFormat="1" x14ac:dyDescent="0.25">
      <c r="A22" s="878"/>
      <c r="B22" s="212" t="s">
        <v>619</v>
      </c>
      <c r="C22" s="213" t="str">
        <f>VLOOKUP(B22,'Общий прайс лист'!$A$4:$D$435,2,FALSE)</f>
        <v>Передний регулируемый кронштейн PLA8</v>
      </c>
      <c r="D22" s="214" t="s">
        <v>679</v>
      </c>
      <c r="E22" s="232">
        <f>VLOOKUP(B22,'Общий прайс лист'!$A$1:$D$435,4,FALSE)</f>
        <v>1450</v>
      </c>
    </row>
    <row r="23" spans="1:5" x14ac:dyDescent="0.25">
      <c r="A23" s="878"/>
      <c r="B23" s="212" t="s">
        <v>21</v>
      </c>
      <c r="C23" s="213" t="str">
        <f>VLOOKUP(B23,'Общий прайс лист'!$A$4:$D$435,2,FALSE)</f>
        <v>Электромеханический замок вертикальный, 12В PLA10</v>
      </c>
      <c r="D23" s="214" t="s">
        <v>679</v>
      </c>
      <c r="E23" s="232">
        <f>VLOOKUP(B23,'Общий прайс лист'!$A$1:$D$435,4,FALSE)</f>
        <v>10250</v>
      </c>
    </row>
    <row r="24" spans="1:5" x14ac:dyDescent="0.25">
      <c r="A24" s="878"/>
      <c r="B24" s="212" t="s">
        <v>22</v>
      </c>
      <c r="C24" s="213" t="str">
        <f>VLOOKUP(B24,'Общий прайс лист'!$A$4:$D$435,2,FALSE)</f>
        <v>Электромеханический замок горизонтальный, 12В PLA11</v>
      </c>
      <c r="D24" s="214" t="s">
        <v>679</v>
      </c>
      <c r="E24" s="232">
        <f>VLOOKUP(B24,'Общий прайс лист'!$A$1:$D$435,4,FALSE)</f>
        <v>10250</v>
      </c>
    </row>
    <row r="25" spans="1:5" x14ac:dyDescent="0.25">
      <c r="A25" s="878"/>
      <c r="B25" s="212" t="s">
        <v>23</v>
      </c>
      <c r="C25" s="213" t="str">
        <f>VLOOKUP(B25,'Общий прайс лист'!$A$4:$D$435,2,FALSE)</f>
        <v>Упоры механические крайних положений WINGO/TOONA PLA13</v>
      </c>
      <c r="D25" s="214" t="s">
        <v>679</v>
      </c>
      <c r="E25" s="232">
        <f>VLOOKUP(B25,'Общий прайс лист'!$A$1:$D$435,4,FALSE)</f>
        <v>1650</v>
      </c>
    </row>
    <row r="26" spans="1:5" x14ac:dyDescent="0.25">
      <c r="A26" s="878"/>
      <c r="B26" s="212" t="s">
        <v>613</v>
      </c>
      <c r="C26" s="213" t="str">
        <f>VLOOKUP(B26,'Общий прайс лист'!$A$4:$D$435,2,FALSE)</f>
        <v>Задний регулируемый кронштейн PLA14</v>
      </c>
      <c r="D26" s="214" t="s">
        <v>679</v>
      </c>
      <c r="E26" s="232">
        <f>VLOOKUP(B26,'Общий прайс лист'!$A$1:$D$435,4,FALSE)</f>
        <v>2350</v>
      </c>
    </row>
    <row r="27" spans="1:5" x14ac:dyDescent="0.25">
      <c r="A27" s="878"/>
      <c r="B27" s="212" t="s">
        <v>615</v>
      </c>
      <c r="C27" s="213" t="str">
        <f>VLOOKUP(B27,'Общий прайс лист'!$A$4:$D$435,2,FALSE)</f>
        <v>Передний регулируемый кронштейн PLA15</v>
      </c>
      <c r="D27" s="214" t="s">
        <v>679</v>
      </c>
      <c r="E27" s="232">
        <f>VLOOKUP(B27,'Общий прайс лист'!$A$1:$D$435,4,FALSE)</f>
        <v>2350</v>
      </c>
    </row>
    <row r="28" spans="1:5" s="8" customFormat="1" ht="15.75" thickBot="1" x14ac:dyDescent="0.3">
      <c r="A28" s="878"/>
      <c r="B28" s="212" t="s">
        <v>1296</v>
      </c>
      <c r="C28" s="213" t="str">
        <f>VLOOKUP(B28,'Общий прайс лист'!$A$4:$D$435,2,FALSE)</f>
        <v>регулируемый кронштейн PLA16</v>
      </c>
      <c r="D28" s="214" t="s">
        <v>679</v>
      </c>
      <c r="E28" s="232">
        <f>VLOOKUP(B28,'Общий прайс лист'!$A$1:$D$435,4,FALSE)</f>
        <v>2750</v>
      </c>
    </row>
    <row r="29" spans="1:5" ht="15" customHeight="1" x14ac:dyDescent="0.25">
      <c r="A29" s="880" t="s">
        <v>720</v>
      </c>
      <c r="B29" s="203" t="s">
        <v>711</v>
      </c>
      <c r="C29" s="204" t="str">
        <f>VLOOKUP(B29,'Общий прайс лист'!$A$4:$D$435,2,FALSE)</f>
        <v>Вал с 18-зубчатой шестерней CRA1</v>
      </c>
      <c r="D29" s="205" t="s">
        <v>679</v>
      </c>
      <c r="E29" s="224">
        <f>VLOOKUP(B29,'Общий прайс лист'!$A$1:$D$435,4,FALSE)</f>
        <v>3900</v>
      </c>
    </row>
    <row r="30" spans="1:5" x14ac:dyDescent="0.25">
      <c r="A30" s="881"/>
      <c r="B30" s="206" t="s">
        <v>712</v>
      </c>
      <c r="C30" s="207" t="str">
        <f>VLOOKUP(B30,'Общий прайс лист'!$A$4:$D$435,2,FALSE)</f>
        <v>Муфта для цепи CRA2</v>
      </c>
      <c r="D30" s="208" t="s">
        <v>679</v>
      </c>
      <c r="E30" s="225">
        <f>VLOOKUP(B30,'Общий прайс лист'!$A$1:$D$435,4,FALSE)</f>
        <v>300</v>
      </c>
    </row>
    <row r="31" spans="1:5" x14ac:dyDescent="0.25">
      <c r="A31" s="881"/>
      <c r="B31" s="206" t="s">
        <v>713</v>
      </c>
      <c r="C31" s="207" t="str">
        <f>VLOOKUP(B31,'Общий прайс лист'!$A$4:$D$435,2,FALSE)</f>
        <v>Цепь 1/2'' с муфтой, 1000мм CRA3</v>
      </c>
      <c r="D31" s="208" t="s">
        <v>679</v>
      </c>
      <c r="E31" s="225">
        <f>VLOOKUP(B31,'Общий прайс лист'!$A$1:$D$435,4,FALSE)</f>
        <v>1450</v>
      </c>
    </row>
    <row r="32" spans="1:5" x14ac:dyDescent="0.25">
      <c r="A32" s="881"/>
      <c r="B32" s="206" t="s">
        <v>714</v>
      </c>
      <c r="C32" s="207" t="str">
        <f>VLOOKUP(B32,'Общий прайс лист'!$A$4:$D$435,2,FALSE)</f>
        <v>Цепь 1/2'' с муфтой, 5000мм CRA4</v>
      </c>
      <c r="D32" s="208" t="s">
        <v>679</v>
      </c>
      <c r="E32" s="225">
        <f>VLOOKUP(B32,'Общий прайс лист'!$A$1:$D$435,4,FALSE)</f>
        <v>6700</v>
      </c>
    </row>
    <row r="33" spans="1:5" x14ac:dyDescent="0.25">
      <c r="A33" s="881"/>
      <c r="B33" s="206" t="s">
        <v>715</v>
      </c>
      <c r="C33" s="207" t="str">
        <f>VLOOKUP(B33,'Общий прайс лист'!$A$4:$D$435,2,FALSE)</f>
        <v>Устройство натяжения цепи CRA5</v>
      </c>
      <c r="D33" s="208" t="s">
        <v>679</v>
      </c>
      <c r="E33" s="225">
        <f>VLOOKUP(B33,'Общий прайс лист'!$A$1:$D$435,4,FALSE)</f>
        <v>10700</v>
      </c>
    </row>
    <row r="34" spans="1:5" x14ac:dyDescent="0.25">
      <c r="A34" s="881"/>
      <c r="B34" s="206" t="s">
        <v>716</v>
      </c>
      <c r="C34" s="207" t="str">
        <f>VLOOKUP(B34,'Общий прайс лист'!$A$4:$D$435,2,FALSE)</f>
        <v>Шестерня 36-зубчатая CRA6</v>
      </c>
      <c r="D34" s="208" t="s">
        <v>679</v>
      </c>
      <c r="E34" s="225">
        <f>VLOOKUP(B34,'Общий прайс лист'!$A$1:$D$435,4,FALSE)</f>
        <v>4100</v>
      </c>
    </row>
    <row r="35" spans="1:5" x14ac:dyDescent="0.25">
      <c r="A35" s="881"/>
      <c r="B35" s="206" t="s">
        <v>717</v>
      </c>
      <c r="C35" s="207" t="str">
        <f>VLOOKUP(B35,'Общий прайс лист'!$A$4:$D$435,2,FALSE)</f>
        <v>Шестерня 18-зубчатая CRA7</v>
      </c>
      <c r="D35" s="208" t="s">
        <v>679</v>
      </c>
      <c r="E35" s="225">
        <f>VLOOKUP(B35,'Общий прайс лист'!$A$1:$D$435,4,FALSE)</f>
        <v>2700</v>
      </c>
    </row>
    <row r="36" spans="1:5" x14ac:dyDescent="0.25">
      <c r="A36" s="881"/>
      <c r="B36" s="206" t="s">
        <v>718</v>
      </c>
      <c r="C36" s="207" t="str">
        <f>VLOOKUP(B36,'Общий прайс лист'!$A$4:$D$435,2,FALSE)</f>
        <v>Кронштейн крепления CRA8</v>
      </c>
      <c r="D36" s="208" t="s">
        <v>679</v>
      </c>
      <c r="E36" s="225">
        <f>VLOOKUP(B36,'Общий прайс лист'!$A$1:$D$435,4,FALSE)</f>
        <v>3600</v>
      </c>
    </row>
    <row r="37" spans="1:5" x14ac:dyDescent="0.25">
      <c r="A37" s="881"/>
      <c r="B37" s="206" t="s">
        <v>719</v>
      </c>
      <c r="C37" s="207" t="str">
        <f>VLOOKUP(B37,'Общий прайс лист'!$A$4:$D$435,2,FALSE)</f>
        <v>Адаптер для вала CRA9</v>
      </c>
      <c r="D37" s="208" t="s">
        <v>679</v>
      </c>
      <c r="E37" s="225">
        <f>VLOOKUP(B37,'Общий прайс лист'!$A$1:$D$435,4,FALSE)</f>
        <v>5800</v>
      </c>
    </row>
    <row r="38" spans="1:5" x14ac:dyDescent="0.25">
      <c r="A38" s="881"/>
      <c r="B38" s="206" t="s">
        <v>698</v>
      </c>
      <c r="C38" s="207" t="str">
        <f>VLOOKUP(B38,'Общий прайс лист'!$A$4:$D$435,2,FALSE)</f>
        <v>Комплект для разблокировки тросом MU</v>
      </c>
      <c r="D38" s="208" t="s">
        <v>679</v>
      </c>
      <c r="E38" s="225">
        <f>VLOOKUP(B38,'Общий прайс лист'!$A$1:$D$435,4,FALSE)</f>
        <v>1900</v>
      </c>
    </row>
    <row r="39" spans="1:5" x14ac:dyDescent="0.25">
      <c r="A39" s="881"/>
      <c r="B39" s="206" t="s">
        <v>699</v>
      </c>
      <c r="C39" s="207" t="str">
        <f>VLOOKUP(B39,'Общий прайс лист'!$A$4:$D$435,2,FALSE)</f>
        <v>Удлинитель приводной рейки для SHEL SH1</v>
      </c>
      <c r="D39" s="208" t="s">
        <v>679</v>
      </c>
      <c r="E39" s="225">
        <f>VLOOKUP(B39,'Общий прайс лист'!$A$1:$D$435,4,FALSE)</f>
        <v>3300</v>
      </c>
    </row>
    <row r="40" spans="1:5" x14ac:dyDescent="0.25">
      <c r="A40" s="881"/>
      <c r="B40" s="206" t="s">
        <v>701</v>
      </c>
      <c r="C40" s="207" t="str">
        <f>VLOOKUP(B40,'Общий прайс лист'!$A$4:$D$435,2,FALSE)</f>
        <v>Рейка приводная SPIN, 3000мм SNA30</v>
      </c>
      <c r="D40" s="208" t="s">
        <v>679</v>
      </c>
      <c r="E40" s="225">
        <f>VLOOKUP(B40,'Общий прайс лист'!$A$1:$D$435,4,FALSE)</f>
        <v>9900</v>
      </c>
    </row>
    <row r="41" spans="1:5" x14ac:dyDescent="0.25">
      <c r="A41" s="881"/>
      <c r="B41" s="206" t="s">
        <v>703</v>
      </c>
      <c r="C41" s="207" t="str">
        <f>VLOOKUP(B41,'Общий прайс лист'!$A$4:$D$435,2,FALSE)</f>
        <v>Рейка приводная SPIN, 4000мм SNA6</v>
      </c>
      <c r="D41" s="208" t="s">
        <v>679</v>
      </c>
      <c r="E41" s="225">
        <f>VLOOKUP(B41,'Общий прайс лист'!$A$1:$D$435,4,FALSE)</f>
        <v>11900</v>
      </c>
    </row>
    <row r="42" spans="1:5" x14ac:dyDescent="0.25">
      <c r="A42" s="881"/>
      <c r="B42" s="277" t="s">
        <v>702</v>
      </c>
      <c r="C42" s="208" t="str">
        <f>VLOOKUP(B42,'Общий прайс лист'!$A$4:$D$435,2,FALSE)</f>
        <v>Комплект для разблокировки тросом SPA2</v>
      </c>
      <c r="D42" s="208" t="s">
        <v>679</v>
      </c>
      <c r="E42" s="225">
        <f>VLOOKUP(B42,'Общий прайс лист'!$A$1:$D$435,4,FALSE)</f>
        <v>1900</v>
      </c>
    </row>
    <row r="43" spans="1:5" s="8" customFormat="1" ht="25.5" x14ac:dyDescent="0.25">
      <c r="A43" s="881"/>
      <c r="B43" s="277" t="s">
        <v>1314</v>
      </c>
      <c r="C43" s="208" t="s">
        <v>1344</v>
      </c>
      <c r="D43" s="208" t="s">
        <v>679</v>
      </c>
      <c r="E43" s="225">
        <v>7900</v>
      </c>
    </row>
    <row r="44" spans="1:5" s="8" customFormat="1" x14ac:dyDescent="0.25">
      <c r="A44" s="881"/>
      <c r="B44" s="277" t="s">
        <v>1315</v>
      </c>
      <c r="C44" s="208" t="s">
        <v>1316</v>
      </c>
      <c r="D44" s="208" t="s">
        <v>679</v>
      </c>
      <c r="E44" s="225">
        <v>5900</v>
      </c>
    </row>
    <row r="45" spans="1:5" s="8" customFormat="1" ht="38.25" x14ac:dyDescent="0.25">
      <c r="A45" s="881"/>
      <c r="B45" s="277" t="s">
        <v>1317</v>
      </c>
      <c r="C45" s="208" t="str">
        <f>VLOOKUP(B45,'Общий прайс лист'!$A$4:$D$435,2,FALSE)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D45" s="208" t="s">
        <v>679</v>
      </c>
      <c r="E45" s="225">
        <f>VLOOKUP(B45,'Общий прайс лист'!$A$1:$D$435,4,FALSE)</f>
        <v>3900</v>
      </c>
    </row>
    <row r="46" spans="1:5" s="8" customFormat="1" ht="25.5" x14ac:dyDescent="0.25">
      <c r="A46" s="881"/>
      <c r="B46" s="277" t="s">
        <v>1292</v>
      </c>
      <c r="C46" s="208" t="str">
        <f>VLOOKUP(B46,'Общий прайс лист'!$A$4:$D$435,2,FALSE)</f>
        <v>Блок управления D-PRO Action для  трехфазного двигателя привода 400 В , 2,2 кВт, IP65</v>
      </c>
      <c r="D46" s="208" t="s">
        <v>679</v>
      </c>
      <c r="E46" s="225">
        <f>VLOOKUP(B46,'Общий прайс лист'!$A$1:$D$435,4,FALSE)</f>
        <v>15000</v>
      </c>
    </row>
    <row r="47" spans="1:5" s="8" customFormat="1" ht="25.5" x14ac:dyDescent="0.25">
      <c r="A47" s="881"/>
      <c r="B47" s="277" t="s">
        <v>1294</v>
      </c>
      <c r="C47" s="208" t="str">
        <f>VLOOKUP(B47,'Общий прайс лист'!$A$4:$D$435,2,FALSE)</f>
        <v>Блок управления D-PRO Automatic для однофазного двигателя привода 230 В, 2,2 кВт, IP65</v>
      </c>
      <c r="D47" s="208" t="s">
        <v>679</v>
      </c>
      <c r="E47" s="225">
        <f>VLOOKUP(B47,'Общий прайс лист'!$A$1:$D$435,4,FALSE)</f>
        <v>25000</v>
      </c>
    </row>
    <row r="48" spans="1:5" s="8" customFormat="1" ht="26.25" thickBot="1" x14ac:dyDescent="0.3">
      <c r="A48" s="881"/>
      <c r="B48" s="277" t="s">
        <v>1295</v>
      </c>
      <c r="C48" s="208" t="str">
        <f>VLOOKUP(B48,'Общий прайс лист'!$A$4:$D$435,2,FALSE)</f>
        <v>Блок управления D-PRO Automatic для трехфазного двигателя привода 400 В, 2,2 кВт, IP65</v>
      </c>
      <c r="D48" s="208" t="s">
        <v>679</v>
      </c>
      <c r="E48" s="225">
        <f>VLOOKUP(B48,'Общий прайс лист'!$A$1:$D$435,4,FALSE)</f>
        <v>25000</v>
      </c>
    </row>
    <row r="49" spans="1:5" ht="15" customHeight="1" x14ac:dyDescent="0.25">
      <c r="A49" s="877" t="s">
        <v>697</v>
      </c>
      <c r="B49" s="273" t="s">
        <v>1084</v>
      </c>
      <c r="C49" s="274" t="str">
        <f>VLOOKUP(B49,'Общий прайс лист'!$A$4:$D$435,2,FALSE)</f>
        <v>Рейка шлагбаумная 69x92x6200мм XBA-6RU</v>
      </c>
      <c r="D49" s="275" t="s">
        <v>679</v>
      </c>
      <c r="E49" s="276">
        <f>VLOOKUP(B49,'Общий прайс лист'!$A$1:$D$435,4,FALSE)</f>
        <v>14900</v>
      </c>
    </row>
    <row r="50" spans="1:5" x14ac:dyDescent="0.25">
      <c r="A50" s="878"/>
      <c r="B50" s="212" t="s">
        <v>1086</v>
      </c>
      <c r="C50" s="213" t="str">
        <f>VLOOKUP(B50,'Общий прайс лист'!$A$4:$D$435,2,FALSE)</f>
        <v>Рейка шлагбаумная 69x92x3200мм XBA15-3RU</v>
      </c>
      <c r="D50" s="214" t="s">
        <v>679</v>
      </c>
      <c r="E50" s="232">
        <f>VLOOKUP(B50,'Общий прайс лист'!$A$1:$D$435,4,FALSE)</f>
        <v>8900</v>
      </c>
    </row>
    <row r="51" spans="1:5" x14ac:dyDescent="0.25">
      <c r="A51" s="878"/>
      <c r="B51" s="212" t="s">
        <v>1088</v>
      </c>
      <c r="C51" s="213" t="str">
        <f>VLOOKUP(B51,'Общий прайс лист'!$A$4:$D$435,2,FALSE)</f>
        <v>Рейка шлагбаумная 69x92x4200мм XBA14-4RU</v>
      </c>
      <c r="D51" s="214" t="s">
        <v>679</v>
      </c>
      <c r="E51" s="232">
        <f>VLOOKUP(B51,'Общий прайс лист'!$A$1:$D$435,4,FALSE)</f>
        <v>10900</v>
      </c>
    </row>
    <row r="52" spans="1:5" x14ac:dyDescent="0.25">
      <c r="A52" s="878"/>
      <c r="B52" s="212" t="s">
        <v>1089</v>
      </c>
      <c r="C52" s="213" t="str">
        <f>VLOOKUP(B52,'Общий прайс лист'!$A$4:$D$435,2,FALSE)</f>
        <v>Рейка шлагбаумная 69x92x5200мм XBA5-5RU</v>
      </c>
      <c r="D52" s="214" t="s">
        <v>679</v>
      </c>
      <c r="E52" s="232">
        <f>VLOOKUP(B52,'Общий прайс лист'!$A$1:$D$435,4,FALSE)</f>
        <v>12900</v>
      </c>
    </row>
    <row r="53" spans="1:5" x14ac:dyDescent="0.25">
      <c r="A53" s="878"/>
      <c r="B53" s="212" t="s">
        <v>1091</v>
      </c>
      <c r="C53" s="213" t="str">
        <f>VLOOKUP(B53,'Общий прайс лист'!$A$4:$D$435,2,FALSE)</f>
        <v>Рейка шлагбаумная 45x58x4200мм XBA19-4RU</v>
      </c>
      <c r="D53" s="214" t="s">
        <v>679</v>
      </c>
      <c r="E53" s="232">
        <f>VLOOKUP(B53,'Общий прайс лист'!$A$1:$D$435,4,FALSE)</f>
        <v>6900</v>
      </c>
    </row>
    <row r="54" spans="1:5" x14ac:dyDescent="0.25">
      <c r="A54" s="878"/>
      <c r="B54" s="212" t="s">
        <v>1013</v>
      </c>
      <c r="C54" s="213" t="str">
        <f>VLOOKUP(B54,'Общий прайс лист'!$A$4:$D$435,2,FALSE)</f>
        <v>Рейка шлагбаумная 45x58x5200мм XBA19-5RU</v>
      </c>
      <c r="D54" s="214" t="s">
        <v>679</v>
      </c>
      <c r="E54" s="232">
        <f>VLOOKUP(B54,'Общий прайс лист'!$A$1:$D$435,4,FALSE)</f>
        <v>8900</v>
      </c>
    </row>
    <row r="55" spans="1:5" x14ac:dyDescent="0.25">
      <c r="A55" s="878"/>
      <c r="B55" s="212" t="s">
        <v>544</v>
      </c>
      <c r="C55" s="213" t="str">
        <f>VLOOKUP(B55,'Общий прайс лист'!$A$4:$D$435,2,FALSE)</f>
        <v>Соединитель для стрел XBA9</v>
      </c>
      <c r="D55" s="214" t="s">
        <v>679</v>
      </c>
      <c r="E55" s="232">
        <f>VLOOKUP(B55,'Общий прайс лист'!$A$1:$D$435,4,FALSE)</f>
        <v>3550</v>
      </c>
    </row>
    <row r="56" spans="1:5" x14ac:dyDescent="0.25">
      <c r="A56" s="878"/>
      <c r="B56" s="212" t="s">
        <v>659</v>
      </c>
      <c r="C56" s="213" t="str">
        <f>VLOOKUP(B56,'Общий прайс лист'!$A$4:$D$435,2,FALSE)</f>
        <v>Кронштейн для аварийной разблокировки стрелы WIA10</v>
      </c>
      <c r="D56" s="214" t="s">
        <v>679</v>
      </c>
      <c r="E56" s="232">
        <f>VLOOKUP(B56,'Общий прайс лист'!$A$1:$D$435,4,FALSE)</f>
        <v>7250</v>
      </c>
    </row>
    <row r="57" spans="1:5" x14ac:dyDescent="0.25">
      <c r="A57" s="878"/>
      <c r="B57" s="212" t="s">
        <v>661</v>
      </c>
      <c r="C57" s="213" t="str">
        <f>VLOOKUP(B57,'Общий прайс лист'!$A$4:$D$435,2,FALSE)</f>
        <v>Кронштейн для складывания стрелы WIA11</v>
      </c>
      <c r="D57" s="214" t="s">
        <v>679</v>
      </c>
      <c r="E57" s="232">
        <f>VLOOKUP(B57,'Общий прайс лист'!$A$1:$D$435,4,FALSE)</f>
        <v>10850</v>
      </c>
    </row>
    <row r="58" spans="1:5" x14ac:dyDescent="0.25">
      <c r="A58" s="878"/>
      <c r="B58" s="212" t="s">
        <v>663</v>
      </c>
      <c r="C58" s="213" t="str">
        <f>VLOOKUP(B58,'Общий прайс лист'!$A$4:$D$435,2,FALSE)</f>
        <v>Кронштейн для аварийной разблокировки стрелы XBA10</v>
      </c>
      <c r="D58" s="214" t="s">
        <v>679</v>
      </c>
      <c r="E58" s="232">
        <f>VLOOKUP(B58,'Общий прайс лист'!$A$1:$D$435,4,FALSE)</f>
        <v>12850</v>
      </c>
    </row>
    <row r="59" spans="1:5" x14ac:dyDescent="0.25">
      <c r="A59" s="878"/>
      <c r="B59" s="212" t="s">
        <v>665</v>
      </c>
      <c r="C59" s="213" t="str">
        <f>VLOOKUP(B59,'Общий прайс лист'!$A$4:$D$435,2,FALSE)</f>
        <v>Кронштейн для складывания стрелы XBA11</v>
      </c>
      <c r="D59" s="214" t="s">
        <v>679</v>
      </c>
      <c r="E59" s="232">
        <f>VLOOKUP(B59,'Общий прайс лист'!$A$1:$D$435,4,FALSE)</f>
        <v>15950</v>
      </c>
    </row>
    <row r="60" spans="1:5" x14ac:dyDescent="0.25">
      <c r="A60" s="878"/>
      <c r="B60" s="212" t="s">
        <v>24</v>
      </c>
      <c r="C60" s="213" t="str">
        <f>VLOOKUP(B60,'Общий прайс лист'!$A$4:$D$435,2,FALSE)</f>
        <v>Демпфер XBA13</v>
      </c>
      <c r="D60" s="214" t="s">
        <v>679</v>
      </c>
      <c r="E60" s="232">
        <f>VLOOKUP(B60,'Общий прайс лист'!$A$1:$D$435,4,FALSE)</f>
        <v>4750</v>
      </c>
    </row>
    <row r="61" spans="1:5" x14ac:dyDescent="0.25">
      <c r="A61" s="878"/>
      <c r="B61" s="212" t="s">
        <v>647</v>
      </c>
      <c r="C61" s="213" t="str">
        <f>VLOOKUP(B61,'Общий прайс лист'!$A$4:$D$435,2,FALSE)</f>
        <v>Анкерная пластина с крепежом для WIDES/WIDEM/SBAR SIA1</v>
      </c>
      <c r="D61" s="214" t="s">
        <v>679</v>
      </c>
      <c r="E61" s="232">
        <f>VLOOKUP(B61,'Общий прайс лист'!$A$1:$D$435,4,FALSE)</f>
        <v>4350</v>
      </c>
    </row>
    <row r="62" spans="1:5" x14ac:dyDescent="0.25">
      <c r="A62" s="878"/>
      <c r="B62" s="212" t="s">
        <v>648</v>
      </c>
      <c r="C62" s="213" t="str">
        <f>VLOOKUP(B62,'Общий прайс лист'!$A$4:$D$435,2,FALSE)</f>
        <v>Анкерная пластина с крепежом для WIDEL SIA2</v>
      </c>
      <c r="D62" s="214" t="s">
        <v>679</v>
      </c>
      <c r="E62" s="232">
        <f>VLOOKUP(B62,'Общий прайс лист'!$A$1:$D$435,4,FALSE)</f>
        <v>5250</v>
      </c>
    </row>
    <row r="63" spans="1:5" x14ac:dyDescent="0.25">
      <c r="A63" s="878"/>
      <c r="B63" s="212" t="s">
        <v>668</v>
      </c>
      <c r="C63" s="213" t="str">
        <f>VLOOKUP(B63,'Общий прайс лист'!$A$4:$D$435,2,FALSE)</f>
        <v>Анкерная пластина с крепежом для MBAR XBA16</v>
      </c>
      <c r="D63" s="214" t="s">
        <v>679</v>
      </c>
      <c r="E63" s="232">
        <f>VLOOKUP(B63,'Общий прайс лист'!$A$1:$D$435,4,FALSE)</f>
        <v>6150</v>
      </c>
    </row>
    <row r="64" spans="1:5" x14ac:dyDescent="0.25">
      <c r="A64" s="878"/>
      <c r="B64" s="212" t="s">
        <v>670</v>
      </c>
      <c r="C64" s="213" t="str">
        <f>VLOOKUP(B64,'Общий прайс лист'!$A$4:$D$435,2,FALSE)</f>
        <v>Анкерная пластина с крепежом для LBAR XBA17</v>
      </c>
      <c r="D64" s="214" t="s">
        <v>679</v>
      </c>
      <c r="E64" s="232">
        <f>VLOOKUP(B64,'Общий прайс лист'!$A$1:$D$435,4,FALSE)</f>
        <v>7150</v>
      </c>
    </row>
    <row r="65" spans="1:5" x14ac:dyDescent="0.25">
      <c r="A65" s="878"/>
      <c r="B65" s="212" t="s">
        <v>649</v>
      </c>
      <c r="C65" s="213" t="str">
        <f>VLOOKUP(B65,'Общий прайс лист'!$A$4:$D$435,2,FALSE)</f>
        <v>Опора стационарная WA11</v>
      </c>
      <c r="D65" s="214" t="s">
        <v>679</v>
      </c>
      <c r="E65" s="232">
        <f>VLOOKUP(B65,'Общий прайс лист'!$A$1:$D$435,4,FALSE)</f>
        <v>6950</v>
      </c>
    </row>
    <row r="66" spans="1:5" x14ac:dyDescent="0.25">
      <c r="A66" s="878"/>
      <c r="B66" s="212" t="s">
        <v>651</v>
      </c>
      <c r="C66" s="213" t="str">
        <f>VLOOKUP(B66,'Общий прайс лист'!$A$4:$D$435,2,FALSE)</f>
        <v>Опора подвесная WA12</v>
      </c>
      <c r="D66" s="214" t="s">
        <v>679</v>
      </c>
      <c r="E66" s="232">
        <f>VLOOKUP(B66,'Общий прайс лист'!$A$1:$D$435,4,FALSE)</f>
        <v>7550</v>
      </c>
    </row>
    <row r="67" spans="1:5" x14ac:dyDescent="0.25">
      <c r="A67" s="878"/>
      <c r="B67" s="212" t="s">
        <v>653</v>
      </c>
      <c r="C67" s="213" t="str">
        <f>VLOOKUP(B67,'Общий прайс лист'!$A$4:$D$435,2,FALSE)</f>
        <v>Решетка для рейки шлагбаумной WA13</v>
      </c>
      <c r="D67" s="214" t="s">
        <v>679</v>
      </c>
      <c r="E67" s="232">
        <f>VLOOKUP(B67,'Общий прайс лист'!$A$1:$D$435,4,FALSE)</f>
        <v>7650</v>
      </c>
    </row>
    <row r="68" spans="1:5" x14ac:dyDescent="0.25">
      <c r="A68" s="878"/>
      <c r="B68" s="212" t="s">
        <v>545</v>
      </c>
      <c r="C68" s="213" t="str">
        <f>VLOOKUP(B68,'Общий прайс лист'!$A$4:$D$435,2,FALSE)</f>
        <v>Светодиоды сигнальные, 8м XBA18</v>
      </c>
      <c r="D68" s="214" t="s">
        <v>679</v>
      </c>
      <c r="E68" s="232">
        <f>VLOOKUP(B68,'Общий прайс лист'!$A$1:$D$435,4,FALSE)</f>
        <v>8450</v>
      </c>
    </row>
    <row r="69" spans="1:5" x14ac:dyDescent="0.25">
      <c r="A69" s="878"/>
      <c r="B69" s="212" t="s">
        <v>25</v>
      </c>
      <c r="C69" s="213" t="str">
        <f>VLOOKUP(B69,'Общий прайс лист'!$A$4:$D$435,2,FALSE)</f>
        <v>Светодиоды сигнальные, 4м XBA4</v>
      </c>
      <c r="D69" s="214" t="s">
        <v>679</v>
      </c>
      <c r="E69" s="232">
        <f>VLOOKUP(B69,'Общий прайс лист'!$A$1:$D$435,4,FALSE)</f>
        <v>5350</v>
      </c>
    </row>
    <row r="70" spans="1:5" x14ac:dyDescent="0.25">
      <c r="A70" s="878"/>
      <c r="B70" s="212" t="s">
        <v>27</v>
      </c>
      <c r="C70" s="213" t="str">
        <f>VLOOKUP(B70,'Общий прайс лист'!$A$4:$D$435,2,FALSE)</f>
        <v>Светодиоды сигнальные, 6м XBA6</v>
      </c>
      <c r="D70" s="214" t="s">
        <v>679</v>
      </c>
      <c r="E70" s="232">
        <f>VLOOKUP(B70,'Общий прайс лист'!$A$1:$D$435,4,FALSE)</f>
        <v>6350</v>
      </c>
    </row>
    <row r="71" spans="1:5" x14ac:dyDescent="0.25">
      <c r="A71" s="878"/>
      <c r="B71" s="212" t="s">
        <v>28</v>
      </c>
      <c r="C71" s="213" t="str">
        <f>VLOOKUP(B71,'Общий прайс лист'!$A$4:$D$435,2,FALSE)</f>
        <v>Интегрируемая сигнальная лампа XBA7</v>
      </c>
      <c r="D71" s="214" t="s">
        <v>679</v>
      </c>
      <c r="E71" s="232">
        <f>VLOOKUP(B71,'Общий прайс лист'!$A$1:$D$435,4,FALSE)</f>
        <v>7850</v>
      </c>
    </row>
    <row r="72" spans="1:5" x14ac:dyDescent="0.25">
      <c r="A72" s="878"/>
      <c r="B72" s="212" t="s">
        <v>29</v>
      </c>
      <c r="C72" s="213" t="str">
        <f>VLOOKUP(B72,'Общий прайс лист'!$A$4:$D$435,2,FALSE)</f>
        <v>Интегрируемая светофорная лампа XBA8</v>
      </c>
      <c r="D72" s="214" t="s">
        <v>679</v>
      </c>
      <c r="E72" s="232">
        <f>VLOOKUP(B72,'Общий прайс лист'!$A$1:$D$435,4,FALSE)</f>
        <v>7550</v>
      </c>
    </row>
    <row r="73" spans="1:5" x14ac:dyDescent="0.25">
      <c r="A73" s="878"/>
      <c r="B73" s="212" t="s">
        <v>655</v>
      </c>
      <c r="C73" s="213" t="str">
        <f>VLOOKUP(B73,'Общий прайс лист'!$A$4:$D$435,2,FALSE)</f>
        <v>Демпфер для RBN4 WA2</v>
      </c>
      <c r="D73" s="214" t="s">
        <v>679</v>
      </c>
      <c r="E73" s="232">
        <f>VLOOKUP(B73,'Общий прайс лист'!$A$1:$D$435,4,FALSE)</f>
        <v>4050</v>
      </c>
    </row>
    <row r="74" spans="1:5" x14ac:dyDescent="0.25">
      <c r="A74" s="878"/>
      <c r="B74" s="212" t="s">
        <v>656</v>
      </c>
      <c r="C74" s="213" t="str">
        <f>VLOOKUP(B74,'Общий прайс лист'!$A$4:$D$435,2,FALSE)</f>
        <v>Кронштейн крепления круглой рейки RBN4-K WA4</v>
      </c>
      <c r="D74" s="214" t="s">
        <v>679</v>
      </c>
      <c r="E74" s="232">
        <f>VLOOKUP(B74,'Общий прайс лист'!$A$1:$D$435,4,FALSE)</f>
        <v>3850</v>
      </c>
    </row>
    <row r="75" spans="1:5" x14ac:dyDescent="0.25">
      <c r="A75" s="878"/>
      <c r="B75" s="212" t="s">
        <v>657</v>
      </c>
      <c r="C75" s="213" t="str">
        <f>VLOOKUP(B75,'Общий прайс лист'!$A$4:$D$435,2,FALSE)</f>
        <v>Демпфер для RBN6 WA6</v>
      </c>
      <c r="D75" s="214" t="s">
        <v>679</v>
      </c>
      <c r="E75" s="232">
        <f>VLOOKUP(B75,'Общий прайс лист'!$A$1:$D$435,4,FALSE)</f>
        <v>5750</v>
      </c>
    </row>
    <row r="76" spans="1:5" x14ac:dyDescent="0.25">
      <c r="A76" s="878"/>
      <c r="B76" s="212" t="s">
        <v>658</v>
      </c>
      <c r="C76" s="213" t="str">
        <f>VLOOKUP(B76,'Общий прайс лист'!$A$4:$D$435,2,FALSE)</f>
        <v>Кронштейн крепления круглой рейки RBN6-K WA8</v>
      </c>
      <c r="D76" s="214" t="s">
        <v>679</v>
      </c>
      <c r="E76" s="232">
        <f>VLOOKUP(B76,'Общий прайс лист'!$A$1:$D$435,4,FALSE)</f>
        <v>4150</v>
      </c>
    </row>
    <row r="77" spans="1:5" x14ac:dyDescent="0.25">
      <c r="A77" s="878"/>
      <c r="B77" s="212" t="s">
        <v>42</v>
      </c>
      <c r="C77" s="213" t="str">
        <f>VLOOKUP(B77,'Общий прайс лист'!$A$4:$D$435,2,FALSE)</f>
        <v>Наклейки светоотражающие (комплект) NK1</v>
      </c>
      <c r="D77" s="214" t="s">
        <v>679</v>
      </c>
      <c r="E77" s="232">
        <f>VLOOKUP(B77,'Общий прайс лист'!$A$1:$D$435,4,FALSE)</f>
        <v>550</v>
      </c>
    </row>
    <row r="78" spans="1:5" x14ac:dyDescent="0.25">
      <c r="A78" s="878"/>
      <c r="B78" s="212" t="s">
        <v>677</v>
      </c>
      <c r="C78" s="213" t="str">
        <f>VLOOKUP(B78,'Общий прайс лист'!$A$4:$D$435,2,FALSE)</f>
        <v>Рейка шлагбаумная прямоугольная для  WIL/SIGNO, 4300мм RBN4</v>
      </c>
      <c r="D78" s="214" t="s">
        <v>679</v>
      </c>
      <c r="E78" s="232">
        <f>VLOOKUP(B78,'Общий прайс лист'!$A$1:$D$435,4,FALSE)</f>
        <v>12900</v>
      </c>
    </row>
    <row r="79" spans="1:5" x14ac:dyDescent="0.25">
      <c r="A79" s="878"/>
      <c r="B79" s="212" t="s">
        <v>675</v>
      </c>
      <c r="C79" s="213" t="str">
        <f>VLOOKUP(B79,'Общий прайс лист'!$A$4:$D$435,2,FALSE)</f>
        <v>Рейка шлагбаумная круглая для  WIL/SIGNO  4250мм RBN4-K</v>
      </c>
      <c r="D79" s="214" t="s">
        <v>679</v>
      </c>
      <c r="E79" s="232">
        <f>VLOOKUP(B79,'Общий прайс лист'!$A$1:$D$435,4,FALSE)</f>
        <v>12900</v>
      </c>
    </row>
    <row r="80" spans="1:5" x14ac:dyDescent="0.25">
      <c r="A80" s="878"/>
      <c r="B80" s="212" t="s">
        <v>678</v>
      </c>
      <c r="C80" s="213" t="str">
        <f>VLOOKUP(B80,'Общий прайс лист'!$A$4:$D$435,2,FALSE)</f>
        <v>Рейка шлагбаумная прямоугольная для  WIL/SIGNO,6250мм RBN6</v>
      </c>
      <c r="D80" s="214" t="s">
        <v>679</v>
      </c>
      <c r="E80" s="232">
        <f>VLOOKUP(B80,'Общий прайс лист'!$A$1:$D$435,4,FALSE)</f>
        <v>17900</v>
      </c>
    </row>
    <row r="81" spans="1:5" ht="15.75" thickBot="1" x14ac:dyDescent="0.3">
      <c r="A81" s="879"/>
      <c r="B81" s="215" t="s">
        <v>676</v>
      </c>
      <c r="C81" s="216" t="str">
        <f>VLOOKUP(B81,'Общий прайс лист'!$A$4:$D$435,2,FALSE)</f>
        <v>Рейка шлагбаумная круглая для  WIL/SIGNO, 6250мм RBN6-K</v>
      </c>
      <c r="D81" s="217" t="s">
        <v>679</v>
      </c>
      <c r="E81" s="234">
        <f>VLOOKUP(B81,'Общий прайс лист'!$A$1:$D$435,4,FALSE)</f>
        <v>17900</v>
      </c>
    </row>
    <row r="82" spans="1:5" ht="19.5" customHeight="1" x14ac:dyDescent="0.25">
      <c r="A82" s="880" t="s">
        <v>1219</v>
      </c>
      <c r="B82" s="203" t="s">
        <v>707</v>
      </c>
      <c r="C82" s="204" t="str">
        <f>VLOOKUP(B82,'Общий прайс лист'!$A$4:$D$435,2,FALSE)</f>
        <v>Аккумуляторная батарея B12-B.4310</v>
      </c>
      <c r="D82" s="205" t="s">
        <v>679</v>
      </c>
      <c r="E82" s="224">
        <f>VLOOKUP(B82,'Общий прайс лист'!$A$1:$D$435,4,FALSE)</f>
        <v>4350</v>
      </c>
    </row>
    <row r="83" spans="1:5" ht="20.25" customHeight="1" x14ac:dyDescent="0.25">
      <c r="A83" s="881"/>
      <c r="B83" s="206" t="s">
        <v>1154</v>
      </c>
      <c r="C83" s="207" t="str">
        <f>VLOOKUP(B83,'Общий прайс лист'!$A$4:$D$435,2,FALSE)</f>
        <v>Лампа сигнальная с антенной, 230В ELAC</v>
      </c>
      <c r="D83" s="208" t="s">
        <v>679</v>
      </c>
      <c r="E83" s="225">
        <f>VLOOKUP(B83,'Общий прайс лист'!$A$1:$D$435,4,FALSE)</f>
        <v>3350</v>
      </c>
    </row>
    <row r="84" spans="1:5" ht="21.75" customHeight="1" x14ac:dyDescent="0.25">
      <c r="A84" s="881"/>
      <c r="B84" s="206" t="s">
        <v>1155</v>
      </c>
      <c r="C84" s="207" t="str">
        <f>VLOOKUP(B84,'Общий прайс лист'!$A$4:$D$435,2,FALSE)</f>
        <v>Лампа сигнальная с антенной 12В/24В ELDC</v>
      </c>
      <c r="D84" s="208" t="s">
        <v>679</v>
      </c>
      <c r="E84" s="225">
        <f>VLOOKUP(B84,'Общий прайс лист'!$A$1:$D$435,4,FALSE)</f>
        <v>3350</v>
      </c>
    </row>
    <row r="85" spans="1:5" x14ac:dyDescent="0.25">
      <c r="A85" s="881"/>
      <c r="B85" s="206" t="s">
        <v>581</v>
      </c>
      <c r="C85" s="207" t="str">
        <f>VLOOKUP(B85,'Общий прайс лист'!$A$4:$D$435,2,FALSE)</f>
        <v>Лампа светодиодная многофункциональная WLT</v>
      </c>
      <c r="D85" s="208" t="s">
        <v>679</v>
      </c>
      <c r="E85" s="225">
        <f>VLOOKUP(B85,'Общий прайс лист'!$A$1:$D$435,4,FALSE)</f>
        <v>4050</v>
      </c>
    </row>
    <row r="86" spans="1:5" ht="29.25" customHeight="1" thickBot="1" x14ac:dyDescent="0.3">
      <c r="A86" s="882"/>
      <c r="B86" s="209" t="s">
        <v>1216</v>
      </c>
      <c r="C86" s="210" t="str">
        <f>VLOOKUP(B86,'Общий прайс лист'!$A$4:$D$435,2,FALSE)</f>
        <v>Светодиодная лампа для оптических датчиков фотоэлементов EPMOR ELMM</v>
      </c>
      <c r="D86" s="211" t="s">
        <v>679</v>
      </c>
      <c r="E86" s="226">
        <f>VLOOKUP(B86,'Общий прайс лист'!$A$1:$D$435,4,FALSE)</f>
        <v>1450</v>
      </c>
    </row>
    <row r="87" spans="1:5" s="8" customFormat="1" ht="15" customHeight="1" x14ac:dyDescent="0.25">
      <c r="A87" s="878" t="s">
        <v>1221</v>
      </c>
      <c r="B87" s="221" t="s">
        <v>557</v>
      </c>
      <c r="C87" s="222" t="str">
        <f>VLOOKUP(B87,'Общий прайс лист'!$A$4:$D$435,2,FALSE)</f>
        <v>Фотоэлементы Medium EPM</v>
      </c>
      <c r="D87" s="223" t="s">
        <v>679</v>
      </c>
      <c r="E87" s="231">
        <f>VLOOKUP(B87,'Общий прайс лист'!$A$1:$D$435,4,FALSE)</f>
        <v>4900</v>
      </c>
    </row>
    <row r="88" spans="1:5" s="8" customFormat="1" x14ac:dyDescent="0.25">
      <c r="A88" s="878"/>
      <c r="B88" s="212" t="s">
        <v>772</v>
      </c>
      <c r="C88" s="213" t="str">
        <f>VLOOKUP(B88,'Общий прайс лист'!$A$4:$D$435,2,FALSE)</f>
        <v>Фотоэлементы ориентируемые в антивандальном корпусе Medium EPMAO</v>
      </c>
      <c r="D88" s="214" t="s">
        <v>679</v>
      </c>
      <c r="E88" s="232">
        <f>VLOOKUP(B88,'Общий прайс лист'!$A$1:$D$435,4,FALSE)</f>
        <v>8550</v>
      </c>
    </row>
    <row r="89" spans="1:5" s="8" customFormat="1" ht="25.5" x14ac:dyDescent="0.25">
      <c r="A89" s="878"/>
      <c r="B89" s="212" t="s">
        <v>774</v>
      </c>
      <c r="C89" s="213" t="str">
        <f>VLOOKUP(B89,'Общий прайс лист'!$A$4:$D$435,2,FALSE)</f>
        <v>Фотоэлементы ориентируемые в антивандальном корпусе Medium BlueBus EPMAOB</v>
      </c>
      <c r="D89" s="214" t="s">
        <v>679</v>
      </c>
      <c r="E89" s="232">
        <f>VLOOKUP(B89,'Общий прайс лист'!$A$1:$D$435,4,FALSE)</f>
        <v>8550</v>
      </c>
    </row>
    <row r="90" spans="1:5" s="8" customFormat="1" x14ac:dyDescent="0.25">
      <c r="A90" s="878"/>
      <c r="B90" s="212" t="s">
        <v>15</v>
      </c>
      <c r="C90" s="213" t="str">
        <f>VLOOKUP(B90,'Общий прайс лист'!$A$4:$D$435,2,FALSE)</f>
        <v>Фотоэлементы Medium BlueBus EPMB</v>
      </c>
      <c r="D90" s="214" t="s">
        <v>679</v>
      </c>
      <c r="E90" s="232">
        <f>VLOOKUP(B90,'Общий прайс лист'!$A$1:$D$435,4,FALSE)</f>
        <v>4900</v>
      </c>
    </row>
    <row r="91" spans="1:5" s="8" customFormat="1" x14ac:dyDescent="0.25">
      <c r="A91" s="878"/>
      <c r="B91" s="212" t="s">
        <v>776</v>
      </c>
      <c r="C91" s="213" t="str">
        <f>VLOOKUP(B91,'Общий прайс лист'!$A$4:$D$435,2,FALSE)</f>
        <v>Фотоэлементы Slim EPS</v>
      </c>
      <c r="D91" s="214" t="s">
        <v>679</v>
      </c>
      <c r="E91" s="232">
        <f>VLOOKUP(B91,'Общий прайс лист'!$A$1:$D$435,4,FALSE)</f>
        <v>4700</v>
      </c>
    </row>
    <row r="92" spans="1:5" s="8" customFormat="1" x14ac:dyDescent="0.25">
      <c r="A92" s="878"/>
      <c r="B92" s="1001" t="s">
        <v>2443</v>
      </c>
      <c r="C92" s="213" t="str">
        <f>VLOOKUP(B92,'Общий прайс лист'!$A$4:$D$435,2,FALSE)</f>
        <v xml:space="preserve">Комплект EPSKIT10. Состав комплекта: Фотоэлемент EPS - 10 шт; </v>
      </c>
      <c r="D92" s="992" t="s">
        <v>13</v>
      </c>
      <c r="E92" s="232">
        <f>VLOOKUP(B92,'Общий прайс лист'!$A$1:$D$435,4,FALSE)</f>
        <v>41900</v>
      </c>
    </row>
    <row r="93" spans="1:5" s="8" customFormat="1" x14ac:dyDescent="0.25">
      <c r="A93" s="878"/>
      <c r="B93" s="1001" t="s">
        <v>2444</v>
      </c>
      <c r="C93" s="213" t="str">
        <f>VLOOKUP(B93,'Общий прайс лист'!$A$4:$D$435,2,FALSE)</f>
        <v xml:space="preserve">Комплект EPSBKIT10. Состав комплекта: Фотоэлемент EPSB - 10 шт; </v>
      </c>
      <c r="D93" s="992" t="s">
        <v>13</v>
      </c>
      <c r="E93" s="232">
        <f>VLOOKUP(B93,'Общий прайс лист'!$A$1:$D$435,4,FALSE)</f>
        <v>41900</v>
      </c>
    </row>
    <row r="94" spans="1:5" s="8" customFormat="1" x14ac:dyDescent="0.25">
      <c r="A94" s="878"/>
      <c r="B94" s="1001" t="s">
        <v>2445</v>
      </c>
      <c r="C94" s="213" t="str">
        <f>VLOOKUP(B94,'Общий прайс лист'!$A$4:$D$435,2,FALSE)</f>
        <v xml:space="preserve">Комплект EPMKIT10. Состав комплекта: Фотоэлемент EPM - 10 шт; </v>
      </c>
      <c r="D94" s="992" t="s">
        <v>13</v>
      </c>
      <c r="E94" s="232">
        <f>VLOOKUP(B94,'Общий прайс лист'!$A$1:$D$435,4,FALSE)</f>
        <v>45900</v>
      </c>
    </row>
    <row r="95" spans="1:5" s="8" customFormat="1" x14ac:dyDescent="0.25">
      <c r="A95" s="878"/>
      <c r="B95" s="1001" t="s">
        <v>2446</v>
      </c>
      <c r="C95" s="213" t="str">
        <f>VLOOKUP(B95,'Общий прайс лист'!$A$4:$D$435,2,FALSE)</f>
        <v xml:space="preserve">Комплект EPMBKIT10. Состав комплекта: Фотоэлемент EPMB - 10 шт; </v>
      </c>
      <c r="D95" s="992" t="s">
        <v>13</v>
      </c>
      <c r="E95" s="232">
        <f>VLOOKUP(B95,'Общий прайс лист'!$A$1:$D$435,4,FALSE)</f>
        <v>45900</v>
      </c>
    </row>
    <row r="96" spans="1:5" s="8" customFormat="1" x14ac:dyDescent="0.25">
      <c r="A96" s="878"/>
      <c r="B96" s="212" t="s">
        <v>778</v>
      </c>
      <c r="C96" s="213" t="str">
        <f>VLOOKUP(B96,'Общий прайс лист'!$A$4:$D$435,2,FALSE)</f>
        <v>Фотоэлементы Slim BlueBus EPSB</v>
      </c>
      <c r="D96" s="214" t="s">
        <v>679</v>
      </c>
      <c r="E96" s="232">
        <f>VLOOKUP(B96,'Общий прайс лист'!$A$1:$D$435,4,FALSE)</f>
        <v>4700</v>
      </c>
    </row>
    <row r="97" spans="1:5" s="8" customFormat="1" x14ac:dyDescent="0.25">
      <c r="A97" s="878"/>
      <c r="B97" s="212" t="s">
        <v>1197</v>
      </c>
      <c r="C97" s="213" t="str">
        <f>VLOOKUP(B97,'Общий прайс лист'!$A$4:$D$435,2,FALSE)</f>
        <v>Фотоэлементы с зеркально-линзовым объективом</v>
      </c>
      <c r="D97" s="214" t="s">
        <v>1199</v>
      </c>
      <c r="E97" s="232">
        <f>VLOOKUP(B97,'Общий прайс лист'!$A$1:$D$435,4,FALSE)</f>
        <v>7900</v>
      </c>
    </row>
    <row r="98" spans="1:5" s="8" customFormat="1" x14ac:dyDescent="0.25">
      <c r="A98" s="878"/>
      <c r="B98" s="1001" t="s">
        <v>1231</v>
      </c>
      <c r="C98" s="213" t="str">
        <f>VLOOKUP(B98,'Общий прайс лист'!$A$4:$D$435,2,FALSE)</f>
        <v xml:space="preserve">Комплект EPMORKIT10. Состав комплекта: Фотоэлементы EPMOR - 10 шт; </v>
      </c>
      <c r="D98" s="992" t="s">
        <v>13</v>
      </c>
      <c r="E98" s="232">
        <f>VLOOKUP(B98,'Общий прайс лист'!$A$1:$D$435,4,FALSE)</f>
        <v>69000</v>
      </c>
    </row>
    <row r="99" spans="1:5" s="8" customFormat="1" x14ac:dyDescent="0.25">
      <c r="A99" s="878"/>
      <c r="B99" s="212" t="s">
        <v>784</v>
      </c>
      <c r="C99" s="213" t="str">
        <f>VLOOKUP(B99,'Общий прайс лист'!$A$4:$D$435,2,FALSE)</f>
        <v>Фотоэлементы F210</v>
      </c>
      <c r="D99" s="214" t="s">
        <v>679</v>
      </c>
      <c r="E99" s="232">
        <f>VLOOKUP(B99,'Общий прайс лист'!$A$1:$D$435,4,FALSE)</f>
        <v>8050</v>
      </c>
    </row>
    <row r="100" spans="1:5" s="8" customFormat="1" x14ac:dyDescent="0.25">
      <c r="A100" s="878"/>
      <c r="B100" s="212" t="s">
        <v>786</v>
      </c>
      <c r="C100" s="213" t="str">
        <f>VLOOKUP(B100,'Общий прайс лист'!$A$4:$D$435,2,FALSE)</f>
        <v>Фотоэлементы F210B</v>
      </c>
      <c r="D100" s="214" t="s">
        <v>679</v>
      </c>
      <c r="E100" s="232">
        <f>VLOOKUP(B100,'Общий прайс лист'!$A$1:$D$435,4,FALSE)</f>
        <v>8050</v>
      </c>
    </row>
    <row r="101" spans="1:5" s="8" customFormat="1" x14ac:dyDescent="0.25">
      <c r="A101" s="878"/>
      <c r="B101" s="212" t="s">
        <v>788</v>
      </c>
      <c r="C101" s="213" t="str">
        <f>VLOOKUP(B101,'Общий прайс лист'!$A$4:$D$435,2,FALSE)</f>
        <v>Накладка антивандальная FA1</v>
      </c>
      <c r="D101" s="214" t="s">
        <v>679</v>
      </c>
      <c r="E101" s="232">
        <f>VLOOKUP(B101,'Общий прайс лист'!$A$1:$D$435,4,FALSE)</f>
        <v>750</v>
      </c>
    </row>
    <row r="102" spans="1:5" x14ac:dyDescent="0.25">
      <c r="A102" s="878"/>
      <c r="B102" s="212" t="s">
        <v>790</v>
      </c>
      <c r="C102" s="213" t="str">
        <f>VLOOKUP(B102,'Общий прайс лист'!$A$4:$D$435,2,FALSE)</f>
        <v>Фотоэлементы  (без батареек) FT210</v>
      </c>
      <c r="D102" s="214" t="s">
        <v>679</v>
      </c>
      <c r="E102" s="232">
        <f>VLOOKUP(B102,'Общий прайс лист'!$A$1:$D$435,4,FALSE)</f>
        <v>10650</v>
      </c>
    </row>
    <row r="103" spans="1:5" x14ac:dyDescent="0.25">
      <c r="A103" s="878"/>
      <c r="B103" s="212" t="s">
        <v>791</v>
      </c>
      <c r="C103" s="213" t="str">
        <f>VLOOKUP(B103,'Общий прайс лист'!$A$4:$D$435,2,FALSE)</f>
        <v>Фотоэлементы (без батареек) FT210B</v>
      </c>
      <c r="D103" s="214" t="s">
        <v>679</v>
      </c>
      <c r="E103" s="232">
        <f>VLOOKUP(B103,'Общий прайс лист'!$A$1:$D$435,4,FALSE)</f>
        <v>10650</v>
      </c>
    </row>
    <row r="104" spans="1:5" x14ac:dyDescent="0.25">
      <c r="A104" s="878"/>
      <c r="B104" s="212" t="s">
        <v>792</v>
      </c>
      <c r="C104" s="213" t="str">
        <f>VLOOKUP(B104,'Общий прайс лист'!$A$4:$D$435,2,FALSE)</f>
        <v>Батарейка FTA1</v>
      </c>
      <c r="D104" s="214" t="s">
        <v>679</v>
      </c>
      <c r="E104" s="232">
        <f>VLOOKUP(B104,'Общий прайс лист'!$A$1:$D$435,4,FALSE)</f>
        <v>3050</v>
      </c>
    </row>
    <row r="105" spans="1:5" x14ac:dyDescent="0.25">
      <c r="A105" s="878"/>
      <c r="B105" s="212" t="s">
        <v>794</v>
      </c>
      <c r="C105" s="213" t="str">
        <f>VLOOKUP(B105,'Общий прайс лист'!$A$4:$D$435,2,FALSE)</f>
        <v>Батарейка FTA2</v>
      </c>
      <c r="D105" s="214" t="s">
        <v>679</v>
      </c>
      <c r="E105" s="232">
        <f>VLOOKUP(B105,'Общий прайс лист'!$A$1:$D$435,4,FALSE)</f>
        <v>1550</v>
      </c>
    </row>
    <row r="106" spans="1:5" x14ac:dyDescent="0.25">
      <c r="A106" s="878"/>
      <c r="B106" s="212" t="s">
        <v>800</v>
      </c>
      <c r="C106" s="213" t="str">
        <f>VLOOKUP(B106,'Общий прайс лист'!$A$4:$D$435,2,FALSE)</f>
        <v>Стойка для 1-го фотоэлемента Medium или Large, 500мм PPH1</v>
      </c>
      <c r="D106" s="214" t="s">
        <v>679</v>
      </c>
      <c r="E106" s="232">
        <f>VLOOKUP(B106,'Общий прайс лист'!$A$1:$D$435,4,FALSE)</f>
        <v>3050</v>
      </c>
    </row>
    <row r="107" spans="1:5" ht="15.75" thickBot="1" x14ac:dyDescent="0.3">
      <c r="A107" s="878"/>
      <c r="B107" s="218" t="s">
        <v>802</v>
      </c>
      <c r="C107" s="219" t="str">
        <f>VLOOKUP(B107,'Общий прайс лист'!$A$4:$D$435,2,FALSE)</f>
        <v>Стойка для 2-х фотоэлементов Medium или Large, 1000мм PPH2</v>
      </c>
      <c r="D107" s="220" t="s">
        <v>679</v>
      </c>
      <c r="E107" s="233">
        <f>VLOOKUP(B107,'Общий прайс лист'!$A$1:$D$435,4,FALSE)</f>
        <v>4250</v>
      </c>
    </row>
    <row r="108" spans="1:5" s="8" customFormat="1" x14ac:dyDescent="0.25">
      <c r="A108" s="880" t="s">
        <v>815</v>
      </c>
      <c r="B108" s="203" t="s">
        <v>1226</v>
      </c>
      <c r="C108" s="204" t="str">
        <f>VLOOKUP(B108,'Общий прайс лист'!$A$4:$D$435,2,FALSE)</f>
        <v>Блок управления DPRO924</v>
      </c>
      <c r="D108" s="205" t="s">
        <v>679</v>
      </c>
      <c r="E108" s="224">
        <f>VLOOKUP(B108,'Общий прайс лист'!$A$1:$D$435,4,FALSE)</f>
        <v>16900</v>
      </c>
    </row>
    <row r="109" spans="1:5" s="8" customFormat="1" x14ac:dyDescent="0.25">
      <c r="A109" s="881"/>
      <c r="B109" s="206" t="s">
        <v>1214</v>
      </c>
      <c r="C109" s="207" t="str">
        <f>VLOOKUP(B109,'Общий прайс лист'!$A$4:$D$435,2,FALSE)</f>
        <v>Блок управления для рольворот, подключение фотоэлементов, IP55</v>
      </c>
      <c r="D109" s="208" t="s">
        <v>679</v>
      </c>
      <c r="E109" s="225">
        <f>VLOOKUP(B109,'Общий прайс лист'!$A$1:$D$435,4,FALSE)</f>
        <v>5900</v>
      </c>
    </row>
    <row r="110" spans="1:5" s="8" customFormat="1" x14ac:dyDescent="0.25">
      <c r="A110" s="881"/>
      <c r="B110" s="206" t="s">
        <v>1212</v>
      </c>
      <c r="C110" s="207" t="str">
        <f>VLOOKUP(B110,'Общий прайс лист'!$A$4:$D$435,2,FALSE)</f>
        <v>Блок управления MC800</v>
      </c>
      <c r="D110" s="208" t="s">
        <v>679</v>
      </c>
      <c r="E110" s="225">
        <f>VLOOKUP(B110,'Общий прайс лист'!$A$1:$D$435,4,FALSE)</f>
        <v>11900</v>
      </c>
    </row>
    <row r="111" spans="1:5" s="8" customFormat="1" ht="31.5" customHeight="1" x14ac:dyDescent="0.25">
      <c r="A111" s="881"/>
      <c r="B111" s="206" t="s">
        <v>1347</v>
      </c>
      <c r="C111" s="207" t="str">
        <f>VLOOKUP(B111,'Общий прайс лист'!$A$4:$D$435,2,FALSE)</f>
        <v>Блок управления MC424L, встроенный радиоприемник на 100 пультов, SM-разъем</v>
      </c>
      <c r="D111" s="208" t="s">
        <v>679</v>
      </c>
      <c r="E111" s="225">
        <f>VLOOKUP(B111,'Общий прайс лист'!$A$1:$D$435,4,FALSE)</f>
        <v>15900</v>
      </c>
    </row>
    <row r="112" spans="1:5" s="8" customFormat="1" ht="31.5" customHeight="1" thickBot="1" x14ac:dyDescent="0.3">
      <c r="A112" s="882"/>
      <c r="B112" s="209" t="s">
        <v>580</v>
      </c>
      <c r="C112" s="210" t="str">
        <f>VLOOKUP(B112,'Общий прайс лист'!$A$4:$D$435,2,FALSE)</f>
        <v>Блок управления MC824H</v>
      </c>
      <c r="D112" s="211" t="s">
        <v>679</v>
      </c>
      <c r="E112" s="226">
        <f>VLOOKUP(B112,'Общий прайс лист'!$A$1:$D$435,4,FALSE)</f>
        <v>22900</v>
      </c>
    </row>
    <row r="113" spans="1:5" ht="20.25" customHeight="1" x14ac:dyDescent="0.25">
      <c r="A113" s="878" t="s">
        <v>1220</v>
      </c>
      <c r="B113" s="221" t="s">
        <v>707</v>
      </c>
      <c r="C113" s="222" t="str">
        <f>VLOOKUP(B113,'Общий прайс лист'!$A$4:$D$435,2,FALSE)</f>
        <v>Аккумуляторная батарея B12-B.4310</v>
      </c>
      <c r="D113" s="223" t="s">
        <v>679</v>
      </c>
      <c r="E113" s="231">
        <f>VLOOKUP(B113,'Общий прайс лист'!$A$1:$D$435,4,FALSE)</f>
        <v>4350</v>
      </c>
    </row>
    <row r="114" spans="1:5" ht="20.25" customHeight="1" x14ac:dyDescent="0.25">
      <c r="A114" s="878"/>
      <c r="B114" s="212" t="s">
        <v>19</v>
      </c>
      <c r="C114" s="213" t="str">
        <f>VLOOKUP(B114,'Общий прайс лист'!$A$4:$D$435,2,FALSE)</f>
        <v>Аккумуляторная батарея PS124</v>
      </c>
      <c r="D114" s="214" t="s">
        <v>679</v>
      </c>
      <c r="E114" s="232">
        <f>VLOOKUP(B114,'Общий прайс лист'!$A$1:$D$435,4,FALSE)</f>
        <v>6550</v>
      </c>
    </row>
    <row r="115" spans="1:5" ht="22.5" customHeight="1" x14ac:dyDescent="0.25">
      <c r="A115" s="878"/>
      <c r="B115" s="212" t="s">
        <v>20</v>
      </c>
      <c r="C115" s="213" t="str">
        <f>VLOOKUP(B115,'Общий прайс лист'!$A$4:$D$435,2,FALSE)</f>
        <v>Аккумуляторная батарея PS224</v>
      </c>
      <c r="D115" s="214" t="s">
        <v>679</v>
      </c>
      <c r="E115" s="232">
        <f>VLOOKUP(B115,'Общий прайс лист'!$A$1:$D$435,4,FALSE)</f>
        <v>11750</v>
      </c>
    </row>
    <row r="116" spans="1:5" ht="22.5" customHeight="1" x14ac:dyDescent="0.25">
      <c r="A116" s="878"/>
      <c r="B116" s="212" t="s">
        <v>582</v>
      </c>
      <c r="C116" s="213" t="str">
        <f>VLOOKUP(B116,'Общий прайс лист'!$A$4:$D$435,2,FALSE)</f>
        <v>Аккумуляторная батарея PS424</v>
      </c>
      <c r="D116" s="214" t="s">
        <v>679</v>
      </c>
      <c r="E116" s="232">
        <f>VLOOKUP(B116,'Общий прайс лист'!$A$1:$D$435,4,FALSE)</f>
        <v>9750</v>
      </c>
    </row>
    <row r="117" spans="1:5" ht="23.25" customHeight="1" thickBot="1" x14ac:dyDescent="0.3">
      <c r="A117" s="878"/>
      <c r="B117" s="218" t="s">
        <v>1032</v>
      </c>
      <c r="C117" s="219" t="str">
        <f>VLOOKUP(B117,'Общий прайс лист'!$A$4:$D$435,2,FALSE)</f>
        <v>Плата для подключения аккумуляторной батареи PS524</v>
      </c>
      <c r="D117" s="220" t="s">
        <v>679</v>
      </c>
      <c r="E117" s="233">
        <f>VLOOKUP(B117,'Общий прайс лист'!$A$1:$D$435,4,FALSE)</f>
        <v>6150</v>
      </c>
    </row>
    <row r="118" spans="1:5" ht="24.75" customHeight="1" thickBot="1" x14ac:dyDescent="0.3">
      <c r="A118" s="880" t="s">
        <v>1218</v>
      </c>
      <c r="B118" s="227" t="s">
        <v>18</v>
      </c>
      <c r="C118" s="228" t="str">
        <f>VLOOKUP(B118,'Общий прайс лист'!$A$4:$D$435,2,FALSE)</f>
        <v>Переключатель замковый с механизмом разблокировки KIO</v>
      </c>
      <c r="D118" s="229" t="s">
        <v>679</v>
      </c>
      <c r="E118" s="230">
        <f>VLOOKUP(B118,'Общий прайс лист'!$A$1:$D$435,4,FALSE)</f>
        <v>5250</v>
      </c>
    </row>
    <row r="119" spans="1:5" s="8" customFormat="1" ht="24.75" customHeight="1" x14ac:dyDescent="0.25">
      <c r="A119" s="881"/>
      <c r="B119" s="221" t="s">
        <v>17</v>
      </c>
      <c r="C119" s="222" t="str">
        <f>VLOOKUP(B119,'Общий прайс лист'!$A$4:$D$435,2,FALSE)</f>
        <v>Металлический трос разблокировки для KIO KA1</v>
      </c>
      <c r="D119" s="223" t="s">
        <v>679</v>
      </c>
      <c r="E119" s="231">
        <f>VLOOKUP(B119,'Общий прайс лист'!$A$1:$D$435,4,FALSE)</f>
        <v>1550</v>
      </c>
    </row>
    <row r="120" spans="1:5" ht="22.5" customHeight="1" x14ac:dyDescent="0.25">
      <c r="A120" s="881"/>
      <c r="B120" s="206" t="s">
        <v>764</v>
      </c>
      <c r="C120" s="207" t="str">
        <f>VLOOKUP(B120,'Общий прайс лист'!$A$4:$D$435,2,FALSE)</f>
        <v>Цифровой переключатель EDS</v>
      </c>
      <c r="D120" s="208" t="s">
        <v>679</v>
      </c>
      <c r="E120" s="225">
        <f>VLOOKUP(B120,'Общий прайс лист'!$A$1:$D$435,4,FALSE)</f>
        <v>6150</v>
      </c>
    </row>
    <row r="121" spans="1:5" ht="22.5" customHeight="1" x14ac:dyDescent="0.25">
      <c r="A121" s="881"/>
      <c r="B121" s="206" t="s">
        <v>766</v>
      </c>
      <c r="C121" s="207" t="str">
        <f>VLOOKUP(B121,'Общий прайс лист'!$A$4:$D$435,2,FALSE)</f>
        <v>Цифровой переключатель BlueBus EDSB</v>
      </c>
      <c r="D121" s="208" t="s">
        <v>679</v>
      </c>
      <c r="E121" s="225">
        <f>VLOOKUP(B121,'Общий прайс лист'!$A$1:$D$435,4,FALSE)</f>
        <v>8050</v>
      </c>
    </row>
    <row r="122" spans="1:5" x14ac:dyDescent="0.25">
      <c r="A122" s="881"/>
      <c r="B122" s="206" t="s">
        <v>538</v>
      </c>
      <c r="C122" s="207" t="str">
        <f>VLOOKUP(B122,'Общий прайс лист'!$A$4:$D$435,2,FALSE)</f>
        <v>Цифровой переключатель FLOR EDSW</v>
      </c>
      <c r="D122" s="208" t="s">
        <v>679</v>
      </c>
      <c r="E122" s="225">
        <f>VLOOKUP(B122,'Общий прайс лист'!$A$1:$D$435,4,FALSE)</f>
        <v>8150</v>
      </c>
    </row>
    <row r="123" spans="1:5" x14ac:dyDescent="0.25">
      <c r="A123" s="881"/>
      <c r="B123" s="206" t="s">
        <v>768</v>
      </c>
      <c r="C123" s="207" t="str">
        <f>VLOOKUP(B123,'Общий прайс лист'!$A$4:$D$435,2,FALSE)</f>
        <v>Приспособление для монтажа переключателей ERA на стойку PPH2 EKA01</v>
      </c>
      <c r="D123" s="208" t="s">
        <v>679</v>
      </c>
      <c r="E123" s="225">
        <f>VLOOKUP(B123,'Общий прайс лист'!$A$1:$D$435,4,FALSE)</f>
        <v>1150</v>
      </c>
    </row>
    <row r="124" spans="1:5" ht="15.75" thickBot="1" x14ac:dyDescent="0.3">
      <c r="A124" s="882"/>
      <c r="B124" s="209" t="s">
        <v>770</v>
      </c>
      <c r="C124" s="210" t="str">
        <f>VLOOKUP(B124,'Общий прайс лист'!$A$4:$D$435,2,FALSE)</f>
        <v>Переключатель замковый EKS</v>
      </c>
      <c r="D124" s="211" t="s">
        <v>679</v>
      </c>
      <c r="E124" s="226">
        <f>VLOOKUP(B124,'Общий прайс лист'!$A$1:$D$435,4,FALSE)</f>
        <v>2450</v>
      </c>
    </row>
    <row r="125" spans="1:5" ht="15" customHeight="1" x14ac:dyDescent="0.25">
      <c r="A125" s="877" t="s">
        <v>1222</v>
      </c>
      <c r="B125" s="221" t="s">
        <v>740</v>
      </c>
      <c r="C125" s="222" t="str">
        <f>VLOOKUP(B125,'Общий прайс лист'!$A$4:$D$435,2,FALSE)</f>
        <v>Антенна ABF</v>
      </c>
      <c r="D125" s="223" t="s">
        <v>679</v>
      </c>
      <c r="E125" s="231">
        <f>VLOOKUP(B125,'Общий прайс лист'!$A$1:$D$435,4,FALSE)</f>
        <v>1850</v>
      </c>
    </row>
    <row r="126" spans="1:5" x14ac:dyDescent="0.25">
      <c r="A126" s="878"/>
      <c r="B126" s="212" t="s">
        <v>742</v>
      </c>
      <c r="C126" s="213" t="str">
        <f>VLOOKUP(B126,'Общий прайс лист'!$A$4:$D$435,2,FALSE)</f>
        <v>Заготовка ключа CHS</v>
      </c>
      <c r="D126" s="214" t="s">
        <v>679</v>
      </c>
      <c r="E126" s="232">
        <f>VLOOKUP(B126,'Общий прайс лист'!$A$1:$D$435,4,FALSE)</f>
        <v>350</v>
      </c>
    </row>
    <row r="127" spans="1:5" x14ac:dyDescent="0.25">
      <c r="A127" s="878"/>
      <c r="B127" s="212" t="s">
        <v>744</v>
      </c>
      <c r="C127" s="213" t="str">
        <f>VLOOKUP(B127,'Общий прайс лист'!$A$4:$D$435,2,FALSE)</f>
        <v>Ключ разблокировки, комбинация 1 CHS1001</v>
      </c>
      <c r="D127" s="214" t="s">
        <v>679</v>
      </c>
      <c r="E127" s="232">
        <f>VLOOKUP(B127,'Общий прайс лист'!$A$1:$D$435,4,FALSE)</f>
        <v>550</v>
      </c>
    </row>
    <row r="128" spans="1:5" s="8" customFormat="1" x14ac:dyDescent="0.25">
      <c r="A128" s="878"/>
      <c r="B128" s="212" t="s">
        <v>746</v>
      </c>
      <c r="C128" s="213" t="str">
        <f>VLOOKUP(B128,'Общий прайс лист'!$A$4:$D$435,2,FALSE)</f>
        <v>Ключ разблокировки, комбинация 2 CHS1002</v>
      </c>
      <c r="D128" s="214" t="s">
        <v>679</v>
      </c>
      <c r="E128" s="232">
        <f>VLOOKUP(B128,'Общий прайс лист'!$A$1:$D$435,4,FALSE)</f>
        <v>550</v>
      </c>
    </row>
    <row r="129" spans="1:5" s="8" customFormat="1" x14ac:dyDescent="0.25">
      <c r="A129" s="878"/>
      <c r="B129" s="212" t="s">
        <v>748</v>
      </c>
      <c r="C129" s="213" t="str">
        <f>VLOOKUP(B129,'Общий прайс лист'!$A$4:$D$435,2,FALSE)</f>
        <v>Ключ разблокировки, комбинация 3 CHS1003</v>
      </c>
      <c r="D129" s="214" t="s">
        <v>679</v>
      </c>
      <c r="E129" s="232">
        <f>VLOOKUP(B129,'Общий прайс лист'!$A$1:$D$435,4,FALSE)</f>
        <v>550</v>
      </c>
    </row>
    <row r="130" spans="1:5" x14ac:dyDescent="0.25">
      <c r="A130" s="878"/>
      <c r="B130" s="212" t="s">
        <v>750</v>
      </c>
      <c r="C130" s="213" t="str">
        <f>VLOOKUP(B130,'Общий прайс лист'!$A$4:$D$435,2,FALSE)</f>
        <v>Ключ разблокировки, комбинация 4 CHS1004</v>
      </c>
      <c r="D130" s="214" t="s">
        <v>679</v>
      </c>
      <c r="E130" s="232">
        <f>VLOOKUP(B130,'Общий прайс лист'!$A$1:$D$435,4,FALSE)</f>
        <v>550</v>
      </c>
    </row>
    <row r="131" spans="1:5" x14ac:dyDescent="0.25">
      <c r="A131" s="878"/>
      <c r="B131" s="212" t="s">
        <v>752</v>
      </c>
      <c r="C131" s="213" t="str">
        <f>VLOOKUP(B131,'Общий прайс лист'!$A$4:$D$435,2,FALSE)</f>
        <v>Ключ разблокировки, комбинация 5 CHS1005</v>
      </c>
      <c r="D131" s="214" t="s">
        <v>679</v>
      </c>
      <c r="E131" s="232">
        <f>VLOOKUP(B131,'Общий прайс лист'!$A$1:$D$435,4,FALSE)</f>
        <v>550</v>
      </c>
    </row>
    <row r="132" spans="1:5" x14ac:dyDescent="0.25">
      <c r="A132" s="878"/>
      <c r="B132" s="212" t="s">
        <v>754</v>
      </c>
      <c r="C132" s="213" t="str">
        <f>VLOOKUP(B132,'Общий прайс лист'!$A$4:$D$435,2,FALSE)</f>
        <v>Ключ разблокировки, комбинация 6 CHS1006</v>
      </c>
      <c r="D132" s="214" t="s">
        <v>679</v>
      </c>
      <c r="E132" s="232">
        <f>VLOOKUP(B132,'Общий прайс лист'!$A$1:$D$435,4,FALSE)</f>
        <v>550</v>
      </c>
    </row>
    <row r="133" spans="1:5" x14ac:dyDescent="0.25">
      <c r="A133" s="878"/>
      <c r="B133" s="212" t="s">
        <v>756</v>
      </c>
      <c r="C133" s="213" t="str">
        <f>VLOOKUP(B133,'Общий прайс лист'!$A$4:$D$435,2,FALSE)</f>
        <v>Ключ разблокировки, комбинация 7 CHS1007</v>
      </c>
      <c r="D133" s="214" t="s">
        <v>679</v>
      </c>
      <c r="E133" s="232">
        <f>VLOOKUP(B133,'Общий прайс лист'!$A$1:$D$435,4,FALSE)</f>
        <v>550</v>
      </c>
    </row>
    <row r="134" spans="1:5" x14ac:dyDescent="0.25">
      <c r="A134" s="878"/>
      <c r="B134" s="212" t="s">
        <v>758</v>
      </c>
      <c r="C134" s="213" t="str">
        <f>VLOOKUP(B134,'Общий прайс лист'!$A$4:$D$435,2,FALSE)</f>
        <v>Ключ разблокировки, комбинация 8 CHS1008</v>
      </c>
      <c r="D134" s="214" t="s">
        <v>679</v>
      </c>
      <c r="E134" s="232">
        <f>VLOOKUP(B134,'Общий прайс лист'!$A$1:$D$435,4,FALSE)</f>
        <v>550</v>
      </c>
    </row>
    <row r="135" spans="1:5" x14ac:dyDescent="0.25">
      <c r="A135" s="878"/>
      <c r="B135" s="212" t="s">
        <v>760</v>
      </c>
      <c r="C135" s="213" t="str">
        <f>VLOOKUP(B135,'Общий прайс лист'!$A$4:$D$435,2,FALSE)</f>
        <v>Ключ разблокировки, комбинация 9 CHS1009</v>
      </c>
      <c r="D135" s="214" t="s">
        <v>679</v>
      </c>
      <c r="E135" s="232">
        <f>VLOOKUP(B135,'Общий прайс лист'!$A$1:$D$435,4,FALSE)</f>
        <v>550</v>
      </c>
    </row>
    <row r="136" spans="1:5" x14ac:dyDescent="0.25">
      <c r="A136" s="878"/>
      <c r="B136" s="212" t="s">
        <v>762</v>
      </c>
      <c r="C136" s="213" t="str">
        <f>VLOOKUP(B136,'Общий прайс лист'!$A$4:$D$435,2,FALSE)</f>
        <v>Ключ разблокировки, комбинация 10 CHS1010</v>
      </c>
      <c r="D136" s="214" t="s">
        <v>679</v>
      </c>
      <c r="E136" s="232">
        <f>VLOOKUP(B136,'Общий прайс лист'!$A$1:$D$435,4,FALSE)</f>
        <v>550</v>
      </c>
    </row>
    <row r="137" spans="1:5" x14ac:dyDescent="0.25">
      <c r="A137" s="878"/>
      <c r="B137" s="212" t="s">
        <v>780</v>
      </c>
      <c r="C137" s="213" t="str">
        <f>VLOOKUP(B137,'Общий прайс лист'!$A$4:$D$435,2,FALSE)</f>
        <v>Считывающее устройство для транспондерных карт ETP</v>
      </c>
      <c r="D137" s="214" t="s">
        <v>679</v>
      </c>
      <c r="E137" s="232">
        <f>VLOOKUP(B137,'Общий прайс лист'!$A$1:$D$435,4,FALSE)</f>
        <v>4450</v>
      </c>
    </row>
    <row r="138" spans="1:5" x14ac:dyDescent="0.25">
      <c r="A138" s="878"/>
      <c r="B138" s="212" t="s">
        <v>782</v>
      </c>
      <c r="C138" s="213" t="str">
        <f>VLOOKUP(B138,'Общий прайс лист'!$A$4:$D$435,2,FALSE)</f>
        <v>Считывающее устройство для транспондерных карт BlueBus ETPB</v>
      </c>
      <c r="D138" s="214" t="s">
        <v>679</v>
      </c>
      <c r="E138" s="232">
        <f>VLOOKUP(B138,'Общий прайс лист'!$A$1:$D$435,4,FALSE)</f>
        <v>6450</v>
      </c>
    </row>
    <row r="139" spans="1:5" x14ac:dyDescent="0.25">
      <c r="A139" s="878"/>
      <c r="B139" s="212" t="s">
        <v>1073</v>
      </c>
      <c r="C139" s="213" t="str">
        <f>VLOOKUP(B139,'Общий прайс лист'!$A$4:$D$435,2,FALSE)</f>
        <v>Индукционный датчик, 1-канальный LP21</v>
      </c>
      <c r="D139" s="214" t="s">
        <v>679</v>
      </c>
      <c r="E139" s="232">
        <f>VLOOKUP(B139,'Общий прайс лист'!$A$1:$D$435,4,FALSE)</f>
        <v>16850</v>
      </c>
    </row>
    <row r="140" spans="1:5" x14ac:dyDescent="0.25">
      <c r="A140" s="878"/>
      <c r="B140" s="212" t="s">
        <v>1075</v>
      </c>
      <c r="C140" s="213" t="str">
        <f>VLOOKUP(B140,'Общий прайс лист'!$A$4:$D$435,2,FALSE)</f>
        <v>Индукционный датчик, 2-канальный LP22</v>
      </c>
      <c r="D140" s="214" t="s">
        <v>679</v>
      </c>
      <c r="E140" s="232">
        <f>VLOOKUP(B140,'Общий прайс лист'!$A$1:$D$435,4,FALSE)</f>
        <v>21350</v>
      </c>
    </row>
    <row r="141" spans="1:5" s="8" customFormat="1" x14ac:dyDescent="0.25">
      <c r="A141" s="878"/>
      <c r="B141" s="212" t="s">
        <v>1236</v>
      </c>
      <c r="C141" s="213" t="str">
        <f>VLOOKUP(B141,'Общий прайс лист'!$A$4:$D$435,2,FALSE)</f>
        <v>Транспондерная карта MOCARD</v>
      </c>
      <c r="D141" s="214" t="s">
        <v>679</v>
      </c>
      <c r="E141" s="232">
        <f>VLOOKUP(B141,'Общий прайс лист'!$A$1:$D$435,4,FALSE)</f>
        <v>50</v>
      </c>
    </row>
    <row r="142" spans="1:5" x14ac:dyDescent="0.25">
      <c r="A142" s="878"/>
      <c r="B142" s="212" t="s">
        <v>798</v>
      </c>
      <c r="C142" s="213" t="str">
        <f>VLOOKUP(B142,'Общий прайс лист'!$A$4:$D$435,2,FALSE)</f>
        <v>Декодер MORX</v>
      </c>
      <c r="D142" s="214" t="s">
        <v>679</v>
      </c>
      <c r="E142" s="232">
        <f>VLOOKUP(B142,'Общий прайс лист'!$A$1:$D$435,4,FALSE)</f>
        <v>6550</v>
      </c>
    </row>
    <row r="143" spans="1:5" x14ac:dyDescent="0.25">
      <c r="A143" s="878"/>
      <c r="B143" s="212" t="s">
        <v>807</v>
      </c>
      <c r="C143" s="213" t="str">
        <f>VLOOKUP(B143,'Общий прайс лист'!$A$4:$D$435,2,FALSE)</f>
        <v>Обогревательный элемент PW1</v>
      </c>
      <c r="D143" s="214" t="s">
        <v>679</v>
      </c>
      <c r="E143" s="232">
        <f>VLOOKUP(B143,'Общий прайс лист'!$A$1:$D$435,4,FALSE)</f>
        <v>3850</v>
      </c>
    </row>
    <row r="144" spans="1:5" x14ac:dyDescent="0.25">
      <c r="A144" s="878"/>
      <c r="B144" s="212" t="s">
        <v>809</v>
      </c>
      <c r="C144" s="213" t="str">
        <f>VLOOKUP(B144,'Общий прайс лист'!$A$4:$D$435,2,FALSE)</f>
        <v>Термостат для обогревательного элемента TW1</v>
      </c>
      <c r="D144" s="214" t="s">
        <v>679</v>
      </c>
      <c r="E144" s="232">
        <f>VLOOKUP(B144,'Общий прайс лист'!$A$1:$D$435,4,FALSE)</f>
        <v>4050</v>
      </c>
    </row>
  </sheetData>
  <mergeCells count="11">
    <mergeCell ref="A1:E1"/>
    <mergeCell ref="A125:A144"/>
    <mergeCell ref="A49:A81"/>
    <mergeCell ref="A82:A86"/>
    <mergeCell ref="A87:A107"/>
    <mergeCell ref="A2:A9"/>
    <mergeCell ref="A10:A28"/>
    <mergeCell ref="A29:A48"/>
    <mergeCell ref="A113:A117"/>
    <mergeCell ref="A118:A124"/>
    <mergeCell ref="A108:A1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Оглавление</vt:lpstr>
      <vt:lpstr>Общий прайс лист</vt:lpstr>
      <vt:lpstr>Компл. Высокоскоростных пр.</vt:lpstr>
      <vt:lpstr>Компл. авт. для распашных ворот</vt:lpstr>
      <vt:lpstr>Компл. авт. для откатных ворот</vt:lpstr>
      <vt:lpstr>Компл. шлагбаумов</vt:lpstr>
      <vt:lpstr>Компл. авт. для гаражных ворот</vt:lpstr>
      <vt:lpstr>Радиоуправление</vt:lpstr>
      <vt:lpstr>Аксессуары</vt:lpstr>
      <vt:lpstr>Прайс-лист на запчасти</vt:lpstr>
      <vt:lpstr>Лист1</vt:lpstr>
      <vt:lpstr>'Компл. авт. для гаражных ворот'!Область_печати</vt:lpstr>
      <vt:lpstr>'Компл. авт. для откатных ворот'!Область_печати</vt:lpstr>
      <vt:lpstr>'Компл. авт. для распашных ворот'!Область_печати</vt:lpstr>
      <vt:lpstr>'Компл. Высокоскоростных пр.'!Область_печати</vt:lpstr>
      <vt:lpstr>'Компл. шлагбаумов'!Область_печати</vt:lpstr>
      <vt:lpstr>Оглавление!Область_печати</vt:lpstr>
      <vt:lpstr>'Прайс-лист на запчасти'!Область_печати</vt:lpstr>
      <vt:lpstr>Радиоуправление!Область_печати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kozyrev</dc:creator>
  <cp:lastModifiedBy>user2</cp:lastModifiedBy>
  <cp:lastPrinted>2018-02-07T08:34:51Z</cp:lastPrinted>
  <dcterms:created xsi:type="dcterms:W3CDTF">2017-01-17T10:03:32Z</dcterms:created>
  <dcterms:modified xsi:type="dcterms:W3CDTF">2021-04-30T12:08:50Z</dcterms:modified>
</cp:coreProperties>
</file>